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5_0.bin" ContentType="application/vnd.openxmlformats-officedocument.oleObject"/>
  <Override PartName="/xl/embeddings/oleObject_7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  <Override PartName="/xl/embeddings/oleObject_13_0.bin" ContentType="application/vnd.openxmlformats-officedocument.oleObject"/>
  <Override PartName="/xl/embeddings/oleObject_15_0.bin" ContentType="application/vnd.openxmlformats-officedocument.oleObject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90" windowHeight="4875" tabRatio="754" activeTab="1"/>
  </bookViews>
  <sheets>
    <sheet name="Capa" sheetId="1" r:id="rId1"/>
    <sheet name="Texto" sheetId="2" r:id="rId2"/>
    <sheet name="AC. BR" sheetId="3" r:id="rId3"/>
    <sheet name="GERAL" sheetId="4" r:id="rId4"/>
    <sheet name="Título" sheetId="5" r:id="rId5"/>
    <sheet name="PE" sheetId="6" r:id="rId6"/>
    <sheet name="AV PE" sheetId="7" r:id="rId7"/>
    <sheet name="MG" sheetId="8" r:id="rId8"/>
    <sheet name="AV MG" sheetId="9" r:id="rId9"/>
    <sheet name="PR" sheetId="10" r:id="rId10"/>
    <sheet name="AV PR" sheetId="11" r:id="rId11"/>
    <sheet name="MT" sheetId="12" r:id="rId12"/>
    <sheet name="AV MT" sheetId="13" r:id="rId13"/>
    <sheet name="GO" sheetId="14" r:id="rId14"/>
    <sheet name="AV GO" sheetId="15" r:id="rId15"/>
    <sheet name="PB" sheetId="16" r:id="rId16"/>
    <sheet name="AV PB" sheetId="17" r:id="rId17"/>
    <sheet name="MS" sheetId="18" r:id="rId18"/>
    <sheet name="AV MS" sheetId="19" r:id="rId19"/>
  </sheets>
  <definedNames>
    <definedName name="_xlnm.Print_Area" localSheetId="3">'GERAL'!$A$1:$I$167</definedName>
  </definedNames>
  <calcPr fullCalcOnLoad="1"/>
</workbook>
</file>

<file path=xl/sharedStrings.xml><?xml version="1.0" encoding="utf-8"?>
<sst xmlns="http://schemas.openxmlformats.org/spreadsheetml/2006/main" count="781" uniqueCount="231">
  <si>
    <t>LEVANTAMENTO DE ACIDENTES NOS TRECHOS COM R.E.V. INSTALADOS</t>
  </si>
  <si>
    <t>UF</t>
  </si>
  <si>
    <t>BR</t>
  </si>
  <si>
    <t>KM</t>
  </si>
  <si>
    <t>PE</t>
  </si>
  <si>
    <t>QTDD</t>
  </si>
  <si>
    <t>R.E.V</t>
  </si>
  <si>
    <t>48,00 a 48,99</t>
  </si>
  <si>
    <t>65,00 a 65,99</t>
  </si>
  <si>
    <t>MG</t>
  </si>
  <si>
    <t>6,00 a 6,99</t>
  </si>
  <si>
    <t>GO</t>
  </si>
  <si>
    <t>0,00 a 0,99</t>
  </si>
  <si>
    <t>3,00 a 3,99</t>
  </si>
  <si>
    <t>10,00 a 10,99</t>
  </si>
  <si>
    <t>7,00 a 7,99</t>
  </si>
  <si>
    <t>525,00 a 525,99</t>
  </si>
  <si>
    <t>531,00 a 531,99</t>
  </si>
  <si>
    <t>2,00  a 2,99</t>
  </si>
  <si>
    <t>8,00 a 8,99</t>
  </si>
  <si>
    <t>70,00 a 70,99</t>
  </si>
  <si>
    <t>181,00 a 181,99</t>
  </si>
  <si>
    <t>73,00 a 73,99</t>
  </si>
  <si>
    <t>39,00 a 39,99</t>
  </si>
  <si>
    <t>100,00 a 100,99</t>
  </si>
  <si>
    <t>118,00 a 118,99</t>
  </si>
  <si>
    <t>119,00 a 119,99</t>
  </si>
  <si>
    <t>060/153</t>
  </si>
  <si>
    <t>166,00 a 166,99</t>
  </si>
  <si>
    <t>163,00 a 163,99</t>
  </si>
  <si>
    <t>PR</t>
  </si>
  <si>
    <t>66,00 a 66,99</t>
  </si>
  <si>
    <t>77,00 a 77,99</t>
  </si>
  <si>
    <t>89,00 a 89,99</t>
  </si>
  <si>
    <t>92,00 a 92,99</t>
  </si>
  <si>
    <t>101,00 a 101,99</t>
  </si>
  <si>
    <t>12/03B</t>
  </si>
  <si>
    <t>12/03A</t>
  </si>
  <si>
    <t>104,00 a 104,99</t>
  </si>
  <si>
    <t>13/03A</t>
  </si>
  <si>
    <t>13/03B</t>
  </si>
  <si>
    <t>106,00 a 106,99</t>
  </si>
  <si>
    <t>13/04-</t>
  </si>
  <si>
    <t>13/06-</t>
  </si>
  <si>
    <t>113,00 a 113,99</t>
  </si>
  <si>
    <t>14/05-</t>
  </si>
  <si>
    <t>121,00 a 121,99</t>
  </si>
  <si>
    <t>13/07A</t>
  </si>
  <si>
    <t>13/07B</t>
  </si>
  <si>
    <t>492,00 a 492,99</t>
  </si>
  <si>
    <t>493,00 a 493,99</t>
  </si>
  <si>
    <t>498,00 a 498,99</t>
  </si>
  <si>
    <t>505,00 a 505,99</t>
  </si>
  <si>
    <t>508,00 a 508,99</t>
  </si>
  <si>
    <t>MT</t>
  </si>
  <si>
    <t>419,00 a 419,99</t>
  </si>
  <si>
    <t>495,00 a 495,99</t>
  </si>
  <si>
    <t>496,00 a 496,99</t>
  </si>
  <si>
    <t>543,00 a 543,99</t>
  </si>
  <si>
    <t>544,00 a 544,99</t>
  </si>
  <si>
    <t>546,00 a 546,99</t>
  </si>
  <si>
    <t>612,00 a 612,99</t>
  </si>
  <si>
    <t>MS</t>
  </si>
  <si>
    <t>324,00 a 324,99</t>
  </si>
  <si>
    <t>2,00 a 2,99</t>
  </si>
  <si>
    <t>196,00 a 196,99</t>
  </si>
  <si>
    <t>203,00 a 203,99</t>
  </si>
  <si>
    <t>401,00 a 401,99</t>
  </si>
  <si>
    <t>603,00 a 603,99</t>
  </si>
  <si>
    <t>15,00 a 15,99</t>
  </si>
  <si>
    <t>18,00 a 18,99</t>
  </si>
  <si>
    <t>21,00 a 21,99</t>
  </si>
  <si>
    <t>24,00 a 24,99</t>
  </si>
  <si>
    <t>423,00 a 423,99</t>
  </si>
  <si>
    <t>120,00 a 120,99</t>
  </si>
  <si>
    <t>117,00 a 117,99</t>
  </si>
  <si>
    <t>PB</t>
  </si>
  <si>
    <t>11,00 a 11,99</t>
  </si>
  <si>
    <t>23,00 a 23,99</t>
  </si>
  <si>
    <t>MINISTÉRIO DOS TRANSPORTES</t>
  </si>
  <si>
    <t>DEPARTAMENTO NACIONAL DE ESTRADAS DE RODAGEM</t>
  </si>
  <si>
    <t>DIRETORIA DE CONCESSÕES E OPERAÇÕES RODOVIÁRIAS</t>
  </si>
  <si>
    <t>DIVISÃO DE ENGENHARIA E SEGURANÇA DE TRÂNSITO</t>
  </si>
  <si>
    <t>Comissão de Gestão de Multas</t>
  </si>
  <si>
    <t xml:space="preserve">              Nº POR  ANO</t>
  </si>
  <si>
    <t>REDUÇÃO/</t>
  </si>
  <si>
    <t>AUMENTO</t>
  </si>
  <si>
    <t>Nº REDUÇÃO</t>
  </si>
  <si>
    <t>Nº AUMENTO</t>
  </si>
  <si>
    <t>TOTAL</t>
  </si>
  <si>
    <t xml:space="preserve">    SUB-TOTAL</t>
  </si>
  <si>
    <t xml:space="preserve">         Nº POR ANO</t>
  </si>
  <si>
    <t xml:space="preserve">      SUB-TOTAL</t>
  </si>
  <si>
    <t xml:space="preserve">      Nº POR ANO</t>
  </si>
  <si>
    <t xml:space="preserve">     SUB-TOTAL</t>
  </si>
  <si>
    <t>NI</t>
  </si>
  <si>
    <t>PONTO</t>
  </si>
  <si>
    <t>2A</t>
  </si>
  <si>
    <t>2B</t>
  </si>
  <si>
    <t>15A</t>
  </si>
  <si>
    <t>15B</t>
  </si>
  <si>
    <t>16A</t>
  </si>
  <si>
    <t>16B</t>
  </si>
  <si>
    <t>17A</t>
  </si>
  <si>
    <t>17B</t>
  </si>
  <si>
    <t>7A</t>
  </si>
  <si>
    <t>7B</t>
  </si>
  <si>
    <t>1A</t>
  </si>
  <si>
    <t>1B</t>
  </si>
  <si>
    <t>6A</t>
  </si>
  <si>
    <t>6B</t>
  </si>
  <si>
    <t>3A</t>
  </si>
  <si>
    <t>3B</t>
  </si>
  <si>
    <t>8A</t>
  </si>
  <si>
    <t>8B</t>
  </si>
  <si>
    <t>9A</t>
  </si>
  <si>
    <t>9B</t>
  </si>
  <si>
    <t>11A</t>
  </si>
  <si>
    <t>11B</t>
  </si>
  <si>
    <t>14A</t>
  </si>
  <si>
    <t>14B</t>
  </si>
  <si>
    <t>13A</t>
  </si>
  <si>
    <t>13B</t>
  </si>
  <si>
    <t>,</t>
  </si>
  <si>
    <t>PT</t>
  </si>
  <si>
    <t xml:space="preserve">   MINISTÉRIO DOS TRANSPORTES</t>
  </si>
  <si>
    <t xml:space="preserve">   DEPARTAMENTO NACIONAL DE ESTRADAS DE RODAGEM</t>
  </si>
  <si>
    <t xml:space="preserve">   DIRETORIA DE CONCESSÕES E OPERAÇÕES RODOVIÁRIAS</t>
  </si>
  <si>
    <t xml:space="preserve">   DIVISÃO DE ENGENHARIA E SEGURANÇA DE TRÂNSITO</t>
  </si>
  <si>
    <t xml:space="preserve">   Comissão de Gestão de Multas</t>
  </si>
  <si>
    <t>CM</t>
  </si>
  <si>
    <t>CV</t>
  </si>
  <si>
    <t>SV</t>
  </si>
  <si>
    <t>LEVANTAMENTO DE ACIDENTES NAS BR COM R.E.V. INSTALADOS</t>
  </si>
  <si>
    <t xml:space="preserve">   NÃO HÁ REGISTRO DE ACIDENTES</t>
  </si>
  <si>
    <t xml:space="preserve">        Relação de Acidentes e Indices por </t>
  </si>
  <si>
    <t>DRF/Rodovia/Trecho/Km</t>
  </si>
  <si>
    <t>MT/DNER/DCOR</t>
  </si>
  <si>
    <t>Departamento Nacional de Estradas de Rodagem - DNER</t>
  </si>
  <si>
    <t>Setor de Autarquias Norte Q. 03 – Lote A – 3º Andar – Brasília-DF – CEP: 70040-902</t>
  </si>
  <si>
    <t>Tel: (061) 315-4420  –  Fax: (061) 315-4081</t>
  </si>
  <si>
    <t>CGM/ER</t>
  </si>
  <si>
    <t>CM = Acidente com mortos</t>
  </si>
  <si>
    <t>CV = Acidente com vítimas</t>
  </si>
  <si>
    <t>SV = Acidente sem vítimas</t>
  </si>
  <si>
    <t>6º DRF/MG</t>
  </si>
  <si>
    <t>11º DRF/MT</t>
  </si>
  <si>
    <t>19º DRF/MS</t>
  </si>
  <si>
    <t>9º DRF/PR</t>
  </si>
  <si>
    <t>4º DRF/PE</t>
  </si>
  <si>
    <t>12º DRF/GO</t>
  </si>
  <si>
    <t xml:space="preserve">BR 060/153 = </t>
  </si>
  <si>
    <t>ocorridos no trecho do KM 119,00 a 119,99, das duas BR.</t>
  </si>
  <si>
    <t xml:space="preserve">Não consta esta BR no PNV, portanto, foram somados os acidentes </t>
  </si>
  <si>
    <t>13º DRF/PB</t>
  </si>
  <si>
    <t xml:space="preserve"> REDUÇÃO</t>
  </si>
  <si>
    <t xml:space="preserve"> AUMENTO</t>
  </si>
  <si>
    <t xml:space="preserve">    FONTE: </t>
  </si>
  <si>
    <t>ANUAL</t>
  </si>
  <si>
    <t xml:space="preserve">    TOTAL</t>
  </si>
  <si>
    <t xml:space="preserve">             MINISTÉRIO DOS TRANSPORTES</t>
  </si>
  <si>
    <t xml:space="preserve">             DEPARTAMENTO NACIONAL DE ESTRADAS DE RODAGEM</t>
  </si>
  <si>
    <t xml:space="preserve">             DIRETORIA DE CONCESSÕES E OPERAÇÕES RODOVIÁRIAS</t>
  </si>
  <si>
    <t xml:space="preserve">             DIVISÃO DE ENGENHARIA E SEGURANÇA DE TRÂNSITO</t>
  </si>
  <si>
    <t xml:space="preserve">             Comissão de Gestão de Multas</t>
  </si>
  <si>
    <t xml:space="preserve">   DIFERENÇA</t>
  </si>
  <si>
    <t xml:space="preserve">      CM</t>
  </si>
  <si>
    <t xml:space="preserve">      CV</t>
  </si>
  <si>
    <t xml:space="preserve">      SV</t>
  </si>
  <si>
    <t xml:space="preserve">      MINISTÉRIO DOS TRANSPORTES</t>
  </si>
  <si>
    <t xml:space="preserve">      DEPARTAMENTO NACIONAL DE ESTRADAS DE RODAGEM</t>
  </si>
  <si>
    <t xml:space="preserve">      DIRETORIA DE CONCESSÕES E OPERAÇÕES RODOVIÁRIAS</t>
  </si>
  <si>
    <t xml:space="preserve">      DIVISÃO DE ENGENHARIA E SEGURANÇA DE TRÂNSITO</t>
  </si>
  <si>
    <t xml:space="preserve">      Comissão de Gestão de Multas</t>
  </si>
  <si>
    <t xml:space="preserve">LEVANTAMENTO DE ACIDENTES NAS BR </t>
  </si>
  <si>
    <t>COM EQUIPAMENTOS DE R.E.V EM MINAS GERAIS</t>
  </si>
  <si>
    <t>Nº</t>
  </si>
  <si>
    <t>COM EQUIPAMENTOS DE R.E.V EM GOIÁS</t>
  </si>
  <si>
    <t xml:space="preserve">    REDUÇÃO/AUMENTO EM %</t>
  </si>
  <si>
    <t xml:space="preserve">   REDUÇÃO/AUMENTO EM %</t>
  </si>
  <si>
    <t>COM EQUIPAMENTOS DE R.E.V EM PERNAMBUCO</t>
  </si>
  <si>
    <t>ANO 1999</t>
  </si>
  <si>
    <t>ANO 2000</t>
  </si>
  <si>
    <r>
      <t>REDUÇÃO</t>
    </r>
    <r>
      <rPr>
        <b/>
        <sz val="9.5"/>
        <rFont val="Arial"/>
        <family val="2"/>
      </rPr>
      <t>/AUMENTO %</t>
    </r>
  </si>
  <si>
    <t xml:space="preserve">     CV</t>
  </si>
  <si>
    <t xml:space="preserve">       SV</t>
  </si>
  <si>
    <t>LEVANTAMENTO DE ACIDENTES NAS BR</t>
  </si>
  <si>
    <t xml:space="preserve">       CV</t>
  </si>
  <si>
    <r>
      <t xml:space="preserve"> REDUÇÃO</t>
    </r>
    <r>
      <rPr>
        <b/>
        <sz val="9.5"/>
        <rFont val="Arial"/>
        <family val="2"/>
      </rPr>
      <t>/AUMENTO %</t>
    </r>
  </si>
  <si>
    <t xml:space="preserve">                                                       COM EQUIPAMENTOS DE R.E.V. EM MATO GROSSO</t>
  </si>
  <si>
    <t xml:space="preserve">       CM</t>
  </si>
  <si>
    <t>COM EQUIPAMETNOS DE R.E.V. NO PARANÁ</t>
  </si>
  <si>
    <t xml:space="preserve">                                                                  COM EQUIPAMENTOS DE R.E.V. NO MATO GROSSO DO SUL</t>
  </si>
  <si>
    <t>COM EQUIPAMENTOS DE R.E.V. NA PARAÍBA</t>
  </si>
  <si>
    <t xml:space="preserve">     SV</t>
  </si>
  <si>
    <t>NAS BR / DRF / UF</t>
  </si>
  <si>
    <t>NO PERÍODO</t>
  </si>
  <si>
    <t>DE 1999 E 2000</t>
  </si>
  <si>
    <t>LEVANTAMENTO DE ÍNDICE DE ACIDENTES</t>
  </si>
  <si>
    <t xml:space="preserve"> </t>
  </si>
  <si>
    <t>LEVANTAMENTO DE</t>
  </si>
  <si>
    <t>ÍNDICE DE ACIDENTES</t>
  </si>
  <si>
    <t>POR   BR / UF</t>
  </si>
  <si>
    <t>ESCLARECIMENTOS</t>
  </si>
  <si>
    <t>R.E.V. instalados.</t>
  </si>
  <si>
    <t>.</t>
  </si>
  <si>
    <t>Ordem de Serviço nº 1 - Notas de Instalações - DEST/DCOR/DNER, e</t>
  </si>
  <si>
    <t xml:space="preserve">conhecimento  e  avaliação  dos  ínidces quantitativos de redução ou aumento de acidentes </t>
  </si>
  <si>
    <t>ocorridos   nas  BR  em  que  há  equipamentos de Redutores Eletrônicos de Velocidades -</t>
  </si>
  <si>
    <t>O  presente  trabalho  tem  como  primeiro  objetivo  servir de elemento para</t>
  </si>
  <si>
    <t xml:space="preserve">Os dados constantes neste trabalho foram obtidos pelo (a): </t>
  </si>
  <si>
    <t xml:space="preserve">Para   o   preenchimento  dos  quadros  apresentados,  foram  adotadas  as </t>
  </si>
  <si>
    <t>seguintes abreviaturas:</t>
  </si>
  <si>
    <r>
      <t xml:space="preserve">CM - </t>
    </r>
    <r>
      <rPr>
        <sz val="10"/>
        <rFont val="Arial"/>
        <family val="2"/>
      </rPr>
      <t xml:space="preserve">Nº de Acidentes com Mortos </t>
    </r>
  </si>
  <si>
    <r>
      <t xml:space="preserve">CV - </t>
    </r>
    <r>
      <rPr>
        <sz val="10"/>
        <rFont val="Arial"/>
        <family val="2"/>
      </rPr>
      <t>Nº de Acidentes com Vítimas</t>
    </r>
  </si>
  <si>
    <r>
      <t xml:space="preserve">NI - </t>
    </r>
    <r>
      <rPr>
        <sz val="10"/>
        <rFont val="Arial"/>
        <family val="2"/>
      </rPr>
      <t>Nota de Instalação</t>
    </r>
  </si>
  <si>
    <r>
      <t xml:space="preserve">R.E.V. - </t>
    </r>
    <r>
      <rPr>
        <sz val="10"/>
        <rFont val="Arial"/>
        <family val="2"/>
      </rPr>
      <t>Redutor Eletrônico de Velocidade</t>
    </r>
  </si>
  <si>
    <r>
      <t xml:space="preserve">SV - </t>
    </r>
    <r>
      <rPr>
        <sz val="10"/>
        <rFont val="Arial"/>
        <family val="2"/>
      </rPr>
      <t>Nº de Acidentes Sem Vítimas</t>
    </r>
  </si>
  <si>
    <r>
      <t xml:space="preserve">4º DRF/PE - </t>
    </r>
    <r>
      <rPr>
        <sz val="10"/>
        <rFont val="Arial"/>
        <family val="2"/>
      </rPr>
      <t xml:space="preserve"> Distrito Rodoviário Federal do Estado de Pernambuco</t>
    </r>
    <r>
      <rPr>
        <b/>
        <sz val="10"/>
        <rFont val="Arial"/>
        <family val="2"/>
      </rPr>
      <t xml:space="preserve"> </t>
    </r>
  </si>
  <si>
    <r>
      <t xml:space="preserve">QTDD - </t>
    </r>
    <r>
      <rPr>
        <sz val="10"/>
        <rFont val="Arial"/>
        <family val="2"/>
      </rPr>
      <t>Quantidade</t>
    </r>
  </si>
  <si>
    <r>
      <t xml:space="preserve">6º DRF/MG - </t>
    </r>
    <r>
      <rPr>
        <sz val="10"/>
        <rFont val="Arial"/>
        <family val="2"/>
      </rPr>
      <t xml:space="preserve"> Distrito Rodoviário Federal do Estado de Minas Gerais</t>
    </r>
  </si>
  <si>
    <r>
      <t xml:space="preserve">9º DRF/PR - </t>
    </r>
    <r>
      <rPr>
        <sz val="10"/>
        <rFont val="Arial"/>
        <family val="2"/>
      </rPr>
      <t xml:space="preserve"> Distrito Rodoviário Federal do Estado do Paraná</t>
    </r>
  </si>
  <si>
    <r>
      <t xml:space="preserve">11º DRF/MT - </t>
    </r>
    <r>
      <rPr>
        <sz val="10"/>
        <rFont val="Arial"/>
        <family val="2"/>
      </rPr>
      <t xml:space="preserve"> Distrito Rodoviário Federal do Estado de Mato Grosso</t>
    </r>
  </si>
  <si>
    <r>
      <t xml:space="preserve">12º DRF/GO - </t>
    </r>
    <r>
      <rPr>
        <sz val="10"/>
        <rFont val="Arial"/>
        <family val="2"/>
      </rPr>
      <t xml:space="preserve"> Distrito Rodoviário Federal do Estado de Goiás</t>
    </r>
  </si>
  <si>
    <r>
      <t xml:space="preserve">13º DRF/PB - </t>
    </r>
    <r>
      <rPr>
        <sz val="10"/>
        <rFont val="Arial"/>
        <family val="2"/>
      </rPr>
      <t xml:space="preserve"> Distrito Rodoviário Federal do Estado da Paraíba</t>
    </r>
  </si>
  <si>
    <r>
      <t xml:space="preserve">19º DRF/MS - </t>
    </r>
    <r>
      <rPr>
        <sz val="10"/>
        <rFont val="Arial"/>
        <family val="2"/>
      </rPr>
      <t xml:space="preserve"> Distrito Rodoviário Federal do Estado de Mato Grosso do Sul</t>
    </r>
  </si>
  <si>
    <t>Relação de Acidentes e Índices por DRF/Rodovia/Trecho/km - Ano 1999 - DCOR/DNER</t>
  </si>
  <si>
    <t xml:space="preserve">Relatório de Acompanhamento de Equipamentos Instalados (de 08/01/01) - Consórcio  </t>
  </si>
  <si>
    <t>Segurança nas Estradas.</t>
  </si>
  <si>
    <t xml:space="preserve">Relação de Acidentes e Índices por DRF/Rodovia/Trecho/km - Ano 2000  (informações  até  </t>
  </si>
  <si>
    <t>o  mês de agosto) - DCOR/DNER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</si>
</sst>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d/m"/>
    <numFmt numFmtId="172" formatCode="0.000"/>
    <numFmt numFmtId="173" formatCode="0.0000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</numFmts>
  <fonts count="3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Times New Roman"/>
      <family val="1"/>
    </font>
    <font>
      <sz val="5"/>
      <name val="Times New Roman"/>
      <family val="1"/>
    </font>
    <font>
      <sz val="9.5"/>
      <name val="Arial"/>
      <family val="0"/>
    </font>
    <font>
      <b/>
      <sz val="2.75"/>
      <name val="Arial"/>
      <family val="0"/>
    </font>
    <font>
      <sz val="5.75"/>
      <name val="Arial"/>
      <family val="2"/>
    </font>
    <font>
      <sz val="2.25"/>
      <name val="Arial"/>
      <family val="0"/>
    </font>
    <font>
      <sz val="15"/>
      <name val="Arial"/>
      <family val="2"/>
    </font>
    <font>
      <sz val="10"/>
      <color indexed="9"/>
      <name val="Arial"/>
      <family val="2"/>
    </font>
    <font>
      <b/>
      <sz val="8.25"/>
      <name val="Arial"/>
      <family val="0"/>
    </font>
    <font>
      <b/>
      <sz val="9.5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61"/>
      <name val="Arial"/>
      <family val="2"/>
    </font>
    <font>
      <sz val="5.5"/>
      <name val="Arial"/>
      <family val="0"/>
    </font>
    <font>
      <b/>
      <sz val="9.5"/>
      <color indexed="10"/>
      <name val="Arial"/>
      <family val="2"/>
    </font>
    <font>
      <b/>
      <sz val="5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5.25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2" borderId="14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2" borderId="45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center"/>
    </xf>
    <xf numFmtId="0" fontId="1" fillId="2" borderId="33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5" xfId="0" applyNumberFormat="1" applyFont="1" applyBorder="1" applyAlignment="1">
      <alignment horizontal="center"/>
    </xf>
    <xf numFmtId="0" fontId="0" fillId="0" borderId="47" xfId="0" applyFont="1" applyBorder="1" applyAlignment="1">
      <alignment/>
    </xf>
    <xf numFmtId="0" fontId="1" fillId="2" borderId="42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2" borderId="46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" fontId="5" fillId="2" borderId="49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1" fillId="2" borderId="52" xfId="0" applyNumberFormat="1" applyFont="1" applyFill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0" fontId="1" fillId="2" borderId="53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1" fillId="0" borderId="45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0" fontId="14" fillId="0" borderId="33" xfId="0" applyNumberFormat="1" applyFont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1" fontId="1" fillId="2" borderId="51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5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59" xfId="0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7" xfId="0" applyBorder="1" applyAlignment="1">
      <alignment/>
    </xf>
    <xf numFmtId="0" fontId="0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0" fillId="0" borderId="62" xfId="0" applyFont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45" xfId="0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2" borderId="64" xfId="0" applyFont="1" applyFill="1" applyBorder="1" applyAlignment="1">
      <alignment/>
    </xf>
    <xf numFmtId="0" fontId="1" fillId="2" borderId="65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52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47" xfId="0" applyFont="1" applyBorder="1" applyAlignment="1">
      <alignment/>
    </xf>
    <xf numFmtId="3" fontId="5" fillId="0" borderId="51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1" fillId="0" borderId="67" xfId="0" applyFont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3" fontId="0" fillId="2" borderId="67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62" xfId="0" applyNumberFormat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37" xfId="0" applyNumberFormat="1" applyBorder="1" applyAlignment="1">
      <alignment/>
    </xf>
    <xf numFmtId="0" fontId="18" fillId="0" borderId="0" xfId="0" applyFont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3" fontId="19" fillId="0" borderId="50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3" fontId="19" fillId="2" borderId="65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2" fillId="0" borderId="36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2" fontId="2" fillId="0" borderId="48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42" xfId="0" applyNumberFormat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2" borderId="51" xfId="0" applyNumberFormat="1" applyFill="1" applyBorder="1" applyAlignment="1">
      <alignment/>
    </xf>
    <xf numFmtId="2" fontId="2" fillId="0" borderId="5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0" fontId="20" fillId="4" borderId="51" xfId="0" applyFont="1" applyFill="1" applyBorder="1" applyAlignment="1">
      <alignment/>
    </xf>
    <xf numFmtId="0" fontId="22" fillId="0" borderId="32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5" fillId="0" borderId="5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0" xfId="0" applyBorder="1" applyAlignment="1">
      <alignment/>
    </xf>
    <xf numFmtId="0" fontId="22" fillId="0" borderId="33" xfId="0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0" fillId="2" borderId="67" xfId="0" applyFill="1" applyBorder="1" applyAlignment="1">
      <alignment/>
    </xf>
    <xf numFmtId="0" fontId="0" fillId="2" borderId="65" xfId="0" applyFill="1" applyBorder="1" applyAlignment="1">
      <alignment/>
    </xf>
    <xf numFmtId="0" fontId="1" fillId="0" borderId="45" xfId="0" applyFont="1" applyBorder="1" applyAlignment="1">
      <alignment/>
    </xf>
    <xf numFmtId="3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44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33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2" borderId="67" xfId="0" applyFont="1" applyFill="1" applyBorder="1" applyAlignment="1">
      <alignment/>
    </xf>
    <xf numFmtId="0" fontId="1" fillId="0" borderId="67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7" xfId="0" applyFont="1" applyBorder="1" applyAlignment="1">
      <alignment/>
    </xf>
    <xf numFmtId="0" fontId="22" fillId="0" borderId="45" xfId="0" applyFont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23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45" xfId="0" applyFont="1" applyFill="1" applyBorder="1" applyAlignment="1">
      <alignment/>
    </xf>
    <xf numFmtId="0" fontId="1" fillId="3" borderId="45" xfId="0" applyNumberFormat="1" applyFont="1" applyFill="1" applyBorder="1" applyAlignment="1">
      <alignment horizontal="center"/>
    </xf>
    <xf numFmtId="0" fontId="1" fillId="3" borderId="47" xfId="0" applyFont="1" applyFill="1" applyBorder="1" applyAlignment="1">
      <alignment/>
    </xf>
    <xf numFmtId="0" fontId="5" fillId="2" borderId="67" xfId="0" applyFont="1" applyFill="1" applyBorder="1" applyAlignment="1">
      <alignment horizontal="center"/>
    </xf>
    <xf numFmtId="0" fontId="2" fillId="2" borderId="67" xfId="0" applyFont="1" applyFill="1" applyBorder="1" applyAlignment="1">
      <alignment/>
    </xf>
    <xf numFmtId="3" fontId="5" fillId="2" borderId="65" xfId="0" applyNumberFormat="1" applyFont="1" applyFill="1" applyBorder="1" applyAlignment="1">
      <alignment/>
    </xf>
    <xf numFmtId="0" fontId="0" fillId="0" borderId="44" xfId="0" applyBorder="1" applyAlignment="1">
      <alignment/>
    </xf>
    <xf numFmtId="0" fontId="0" fillId="0" borderId="72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2" borderId="65" xfId="0" applyFont="1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66" xfId="0" applyBorder="1" applyAlignment="1">
      <alignment/>
    </xf>
    <xf numFmtId="2" fontId="2" fillId="0" borderId="53" xfId="0" applyNumberFormat="1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5" borderId="51" xfId="0" applyFill="1" applyBorder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COM VÍTIMAS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PE'!$F$11:$G$11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SEM VÍTIMAS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PR'!$G$11:$G$13</c:f>
              <c:numCache/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PR'!$H$11:$H$13</c:f>
              <c:numCache/>
            </c:numRef>
          </c:val>
        </c:ser>
        <c:axId val="27963489"/>
        <c:axId val="50344810"/>
      </c:barChart>
      <c:catAx>
        <c:axId val="2796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44810"/>
        <c:crosses val="autoZero"/>
        <c:auto val="1"/>
        <c:lblOffset val="100"/>
        <c:noMultiLvlLbl val="0"/>
      </c:catAx>
      <c:valAx>
        <c:axId val="50344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63489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COM MORTOS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MT'!$C$11:$C$12</c:f>
              <c:numCache/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MT'!$D$11:$D$12</c:f>
              <c:numCache/>
            </c:numRef>
          </c:val>
        </c:ser>
        <c:axId val="50450107"/>
        <c:axId val="51397780"/>
      </c:barChart>
      <c:catAx>
        <c:axId val="50450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7780"/>
        <c:crosses val="autoZero"/>
        <c:auto val="1"/>
        <c:lblOffset val="100"/>
        <c:noMultiLvlLbl val="0"/>
      </c:catAx>
      <c:valAx>
        <c:axId val="51397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50107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COM VÍTIMAS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MT'!$E$11:$E$12</c:f>
              <c:numCache/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MT'!$F$11:$F$12</c:f>
              <c:numCache/>
            </c:numRef>
          </c:val>
        </c:ser>
        <c:axId val="59926837"/>
        <c:axId val="2470622"/>
      </c:barChart>
      <c:catAx>
        <c:axId val="59926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0622"/>
        <c:crosses val="autoZero"/>
        <c:auto val="1"/>
        <c:lblOffset val="100"/>
        <c:noMultiLvlLbl val="0"/>
      </c:catAx>
      <c:valAx>
        <c:axId val="2470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6837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ACIDENTES SEM VÍTIMAS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MT'!$G$11:$G$12</c:f>
              <c:numCache/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MT'!$H$11:$H$12</c:f>
              <c:numCache/>
            </c:numRef>
          </c:val>
        </c:ser>
        <c:axId val="22235599"/>
        <c:axId val="65902664"/>
      </c:barChart>
      <c:catAx>
        <c:axId val="2223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02664"/>
        <c:crosses val="autoZero"/>
        <c:auto val="1"/>
        <c:lblOffset val="100"/>
        <c:noMultiLvlLbl val="0"/>
      </c:catAx>
      <c:valAx>
        <c:axId val="65902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3559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COM MORTOS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MG'!$D$11:$D$15</c:f>
              <c:numCache>
                <c:ptCount val="5"/>
                <c:pt idx="0">
                  <c:v>149</c:v>
                </c:pt>
                <c:pt idx="1">
                  <c:v>27</c:v>
                </c:pt>
                <c:pt idx="2">
                  <c:v>124</c:v>
                </c:pt>
                <c:pt idx="3">
                  <c:v>6</c:v>
                </c:pt>
                <c:pt idx="4">
                  <c:v>212</c:v>
                </c:pt>
              </c:numCache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MG'!$E$11:$E$15</c:f>
              <c:numCache>
                <c:ptCount val="5"/>
                <c:pt idx="0">
                  <c:v>90</c:v>
                </c:pt>
                <c:pt idx="1">
                  <c:v>10</c:v>
                </c:pt>
                <c:pt idx="2">
                  <c:v>69</c:v>
                </c:pt>
                <c:pt idx="3">
                  <c:v>3</c:v>
                </c:pt>
                <c:pt idx="4">
                  <c:v>87</c:v>
                </c:pt>
              </c:numCache>
            </c:numRef>
          </c:val>
        </c:ser>
        <c:gapWidth val="100"/>
        <c:axId val="56253065"/>
        <c:axId val="36515538"/>
      </c:barChart>
      <c:catAx>
        <c:axId val="5625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15538"/>
        <c:crosses val="autoZero"/>
        <c:auto val="1"/>
        <c:lblOffset val="100"/>
        <c:noMultiLvlLbl val="0"/>
      </c:catAx>
      <c:valAx>
        <c:axId val="3651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53065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ACIDENTES COM VÍTIMAS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59"/>
          <c:w val="0.6382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v>ANO 1999</c:v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MG'!$F$11:$F$15</c:f>
              <c:numCache>
                <c:ptCount val="5"/>
                <c:pt idx="0">
                  <c:v>1261</c:v>
                </c:pt>
                <c:pt idx="1">
                  <c:v>314</c:v>
                </c:pt>
                <c:pt idx="2">
                  <c:v>995</c:v>
                </c:pt>
                <c:pt idx="3">
                  <c:v>72</c:v>
                </c:pt>
                <c:pt idx="4">
                  <c:v>1507</c:v>
                </c:pt>
              </c:numCache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MG'!$G$11:$G$15</c:f>
              <c:numCache>
                <c:ptCount val="5"/>
                <c:pt idx="0">
                  <c:v>719</c:v>
                </c:pt>
                <c:pt idx="1">
                  <c:v>145</c:v>
                </c:pt>
                <c:pt idx="2">
                  <c:v>571</c:v>
                </c:pt>
                <c:pt idx="3">
                  <c:v>35</c:v>
                </c:pt>
                <c:pt idx="4">
                  <c:v>831</c:v>
                </c:pt>
              </c:numCache>
            </c:numRef>
          </c:val>
        </c:ser>
        <c:axId val="60204387"/>
        <c:axId val="4968572"/>
      </c:barChart>
      <c:catAx>
        <c:axId val="6020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8572"/>
        <c:crosses val="autoZero"/>
        <c:auto val="1"/>
        <c:lblOffset val="100"/>
        <c:noMultiLvlLbl val="0"/>
      </c:catAx>
      <c:valAx>
        <c:axId val="4968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0438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15"/>
          <c:y val="0.414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ACIDENTES SEM VÍTIMAS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MG'!$H$11:$H$15</c:f>
              <c:numCache>
                <c:ptCount val="5"/>
                <c:pt idx="0">
                  <c:v>3227</c:v>
                </c:pt>
                <c:pt idx="1">
                  <c:v>624</c:v>
                </c:pt>
                <c:pt idx="2">
                  <c:v>2715</c:v>
                </c:pt>
                <c:pt idx="3">
                  <c:v>349</c:v>
                </c:pt>
                <c:pt idx="4">
                  <c:v>4462</c:v>
                </c:pt>
              </c:numCache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MG'!$I$11:$I$15</c:f>
              <c:numCache>
                <c:ptCount val="5"/>
                <c:pt idx="0">
                  <c:v>1688</c:v>
                </c:pt>
                <c:pt idx="1">
                  <c:v>326</c:v>
                </c:pt>
                <c:pt idx="2">
                  <c:v>1333</c:v>
                </c:pt>
                <c:pt idx="3">
                  <c:v>124</c:v>
                </c:pt>
                <c:pt idx="4">
                  <c:v>2305</c:v>
                </c:pt>
              </c:numCache>
            </c:numRef>
          </c:val>
        </c:ser>
        <c:axId val="44717149"/>
        <c:axId val="66910022"/>
      </c:barChart>
      <c:catAx>
        <c:axId val="4471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714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COM MORTOS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PB'!$C$11:$D$11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COM VÍTIMAS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PB'!$E$11:$F$11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SEM VÍTIMAS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ANO 1999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PB'!$G$11:$H$11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COM MORTOS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PE'!$D$11:$E$11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COM MORTOS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MS'!$C$11:$D$11</c:f>
              <c:numCache/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MS'!$C$12:$D$12</c:f>
              <c:numCache/>
            </c:numRef>
          </c:val>
        </c:ser>
        <c:axId val="65319287"/>
        <c:axId val="51002672"/>
      </c:barChart>
      <c:catAx>
        <c:axId val="65319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2672"/>
        <c:crosses val="autoZero"/>
        <c:auto val="1"/>
        <c:lblOffset val="100"/>
        <c:noMultiLvlLbl val="0"/>
      </c:catAx>
      <c:valAx>
        <c:axId val="51002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19287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COM VÍTIMAS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MS'!$E$11:$F$11</c:f>
              <c:numCache/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MS'!$E$12:$F$12</c:f>
              <c:numCache/>
            </c:numRef>
          </c:val>
        </c:ser>
        <c:axId val="56370865"/>
        <c:axId val="37575738"/>
      </c:barChart>
      <c:catAx>
        <c:axId val="5637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70865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ACIDENTES SEM VÍTIMAS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MS'!$G$11:$H$11</c:f>
              <c:numCache/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MS'!$G$12:$H$12</c:f>
              <c:numCache/>
            </c:numRef>
          </c:val>
        </c:ser>
        <c:axId val="2637323"/>
        <c:axId val="23735908"/>
      </c:barChart>
      <c:catAx>
        <c:axId val="263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35908"/>
        <c:crosses val="autoZero"/>
        <c:auto val="1"/>
        <c:lblOffset val="100"/>
        <c:noMultiLvlLbl val="0"/>
      </c:catAx>
      <c:valAx>
        <c:axId val="23735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7323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SEM VÍTIMAS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PE'!$H$11:$I$11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COMPARATIVO DE ACIDENTES NA BR 040/MG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1999 - BR SEM R.E.V.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MG!$G$12:$G$17</c:f>
              <c:numCache/>
            </c:numRef>
          </c:val>
        </c:ser>
        <c:ser>
          <c:idx val="1"/>
          <c:order val="1"/>
          <c:tx>
            <c:v>ANO 2000 - BR COM R.E.V.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MG!$H$12:$H$17</c:f>
              <c:numCache/>
            </c:numRef>
          </c:val>
        </c:ser>
        <c:axId val="55884005"/>
        <c:axId val="33193998"/>
      </c:bar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93998"/>
        <c:crosses val="autoZero"/>
        <c:auto val="1"/>
        <c:lblOffset val="100"/>
        <c:noMultiLvlLbl val="0"/>
      </c:catAx>
      <c:valAx>
        <c:axId val="33193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84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COM MORTOS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MG'!$D$11:$D$15</c:f>
              <c:numCache/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MG'!$E$11:$E$15</c:f>
              <c:numCache/>
            </c:numRef>
          </c:val>
        </c:ser>
        <c:gapWidth val="100"/>
        <c:axId val="30310527"/>
        <c:axId val="4359288"/>
      </c:barChart>
      <c:catAx>
        <c:axId val="30310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9288"/>
        <c:crosses val="autoZero"/>
        <c:auto val="1"/>
        <c:lblOffset val="100"/>
        <c:noMultiLvlLbl val="0"/>
      </c:catAx>
      <c:valAx>
        <c:axId val="4359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0527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ACIDENTES COM VÍTIMAS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</c:v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MG'!$F$11:$F$15</c:f>
              <c:numCache/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MG'!$G$11:$G$15</c:f>
              <c:numCache/>
            </c:numRef>
          </c:val>
        </c:ser>
        <c:axId val="39233593"/>
        <c:axId val="17558018"/>
      </c:barChart>
      <c:catAx>
        <c:axId val="3923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58018"/>
        <c:crosses val="autoZero"/>
        <c:auto val="1"/>
        <c:lblOffset val="100"/>
        <c:noMultiLvlLbl val="0"/>
      </c:catAx>
      <c:valAx>
        <c:axId val="17558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33593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ACIDENTES SEM VÍTIMAS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MG'!$H$11:$H$15</c:f>
              <c:numCache/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MG'!$I$11:$I$15</c:f>
              <c:numCache/>
            </c:numRef>
          </c:val>
        </c:ser>
        <c:axId val="23804435"/>
        <c:axId val="12913324"/>
      </c:barChart>
      <c:catAx>
        <c:axId val="238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13324"/>
        <c:crosses val="autoZero"/>
        <c:auto val="1"/>
        <c:lblOffset val="100"/>
        <c:noMultiLvlLbl val="0"/>
      </c:catAx>
      <c:valAx>
        <c:axId val="12913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04435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COM MORTOS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PR'!$C$11:$C$13</c:f>
              <c:numCache/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PR'!$D$11:$D$13</c:f>
              <c:numCache/>
            </c:numRef>
          </c:val>
        </c:ser>
        <c:axId val="49111053"/>
        <c:axId val="39346294"/>
      </c:barChart>
      <c:catAx>
        <c:axId val="4911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6294"/>
        <c:crosses val="autoZero"/>
        <c:auto val="1"/>
        <c:lblOffset val="100"/>
        <c:noMultiLvlLbl val="0"/>
      </c:catAx>
      <c:valAx>
        <c:axId val="39346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1053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ACIDENTES COM VÍTIMAS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ANO 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PR'!$E$11:$E$13</c:f>
              <c:numCache/>
            </c:numRef>
          </c:val>
        </c:ser>
        <c:ser>
          <c:idx val="1"/>
          <c:order val="1"/>
          <c:tx>
            <c:v>ANO 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 PR'!$F$11:$F$13</c:f>
              <c:numCache/>
            </c:numRef>
          </c:val>
        </c:ser>
        <c:axId val="18572327"/>
        <c:axId val="32933216"/>
      </c:barChart>
      <c:catAx>
        <c:axId val="18572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33216"/>
        <c:crosses val="autoZero"/>
        <c:auto val="1"/>
        <c:lblOffset val="100"/>
        <c:noMultiLvlLbl val="0"/>
      </c:catAx>
      <c:valAx>
        <c:axId val="32933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72327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219075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485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123825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485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16</xdr:row>
      <xdr:rowOff>114300</xdr:rowOff>
    </xdr:from>
    <xdr:to>
      <xdr:col>7</xdr:col>
      <xdr:colOff>9525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6200" y="2762250"/>
        <a:ext cx="24574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17</xdr:row>
      <xdr:rowOff>19050</xdr:rowOff>
    </xdr:from>
    <xdr:to>
      <xdr:col>13</xdr:col>
      <xdr:colOff>514350</xdr:colOff>
      <xdr:row>32</xdr:row>
      <xdr:rowOff>133350</xdr:rowOff>
    </xdr:to>
    <xdr:graphicFrame>
      <xdr:nvGraphicFramePr>
        <xdr:cNvPr id="3" name="Chart 3"/>
        <xdr:cNvGraphicFramePr/>
      </xdr:nvGraphicFramePr>
      <xdr:xfrm>
        <a:off x="2886075" y="2828925"/>
        <a:ext cx="25336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33</xdr:row>
      <xdr:rowOff>104775</xdr:rowOff>
    </xdr:from>
    <xdr:to>
      <xdr:col>11</xdr:col>
      <xdr:colOff>361950</xdr:colOff>
      <xdr:row>46</xdr:row>
      <xdr:rowOff>133350</xdr:rowOff>
    </xdr:to>
    <xdr:graphicFrame>
      <xdr:nvGraphicFramePr>
        <xdr:cNvPr id="4" name="Chart 4"/>
        <xdr:cNvGraphicFramePr/>
      </xdr:nvGraphicFramePr>
      <xdr:xfrm>
        <a:off x="1362075" y="5505450"/>
        <a:ext cx="2847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219075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485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123825</xdr:colOff>
      <xdr:row>12</xdr:row>
      <xdr:rowOff>76200</xdr:rowOff>
    </xdr:from>
    <xdr:to>
      <xdr:col>5</xdr:col>
      <xdr:colOff>333375</xdr:colOff>
      <xdr:row>23</xdr:row>
      <xdr:rowOff>152400</xdr:rowOff>
    </xdr:to>
    <xdr:graphicFrame>
      <xdr:nvGraphicFramePr>
        <xdr:cNvPr id="2" name="Chart 8"/>
        <xdr:cNvGraphicFramePr/>
      </xdr:nvGraphicFramePr>
      <xdr:xfrm>
        <a:off x="123825" y="2066925"/>
        <a:ext cx="19621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104775</xdr:colOff>
      <xdr:row>12</xdr:row>
      <xdr:rowOff>123825</xdr:rowOff>
    </xdr:from>
    <xdr:to>
      <xdr:col>13</xdr:col>
      <xdr:colOff>19050</xdr:colOff>
      <xdr:row>23</xdr:row>
      <xdr:rowOff>152400</xdr:rowOff>
    </xdr:to>
    <xdr:graphicFrame>
      <xdr:nvGraphicFramePr>
        <xdr:cNvPr id="3" name="Chart 9"/>
        <xdr:cNvGraphicFramePr/>
      </xdr:nvGraphicFramePr>
      <xdr:xfrm>
        <a:off x="3133725" y="2114550"/>
        <a:ext cx="204787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323850</xdr:colOff>
      <xdr:row>25</xdr:row>
      <xdr:rowOff>152400</xdr:rowOff>
    </xdr:from>
    <xdr:to>
      <xdr:col>10</xdr:col>
      <xdr:colOff>400050</xdr:colOff>
      <xdr:row>39</xdr:row>
      <xdr:rowOff>76200</xdr:rowOff>
    </xdr:to>
    <xdr:graphicFrame>
      <xdr:nvGraphicFramePr>
        <xdr:cNvPr id="4" name="Chart 10"/>
        <xdr:cNvGraphicFramePr/>
      </xdr:nvGraphicFramePr>
      <xdr:xfrm>
        <a:off x="1704975" y="4248150"/>
        <a:ext cx="2276475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219075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485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304800</xdr:colOff>
      <xdr:row>14</xdr:row>
      <xdr:rowOff>9525</xdr:rowOff>
    </xdr:from>
    <xdr:to>
      <xdr:col>7</xdr:col>
      <xdr:colOff>38100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304800" y="2333625"/>
        <a:ext cx="23431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</xdr:colOff>
      <xdr:row>14</xdr:row>
      <xdr:rowOff>57150</xdr:rowOff>
    </xdr:from>
    <xdr:to>
      <xdr:col>13</xdr:col>
      <xdr:colOff>352425</xdr:colOff>
      <xdr:row>27</xdr:row>
      <xdr:rowOff>133350</xdr:rowOff>
    </xdr:to>
    <xdr:graphicFrame>
      <xdr:nvGraphicFramePr>
        <xdr:cNvPr id="3" name="Chart 3"/>
        <xdr:cNvGraphicFramePr/>
      </xdr:nvGraphicFramePr>
      <xdr:xfrm>
        <a:off x="3028950" y="2381250"/>
        <a:ext cx="240982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304800</xdr:colOff>
      <xdr:row>28</xdr:row>
      <xdr:rowOff>85725</xdr:rowOff>
    </xdr:from>
    <xdr:to>
      <xdr:col>11</xdr:col>
      <xdr:colOff>466725</xdr:colOff>
      <xdr:row>41</xdr:row>
      <xdr:rowOff>28575</xdr:rowOff>
    </xdr:to>
    <xdr:graphicFrame>
      <xdr:nvGraphicFramePr>
        <xdr:cNvPr id="4" name="Chart 4"/>
        <xdr:cNvGraphicFramePr/>
      </xdr:nvGraphicFramePr>
      <xdr:xfrm>
        <a:off x="1323975" y="4676775"/>
        <a:ext cx="309562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219075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485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219075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485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219075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485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123825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485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247650</xdr:colOff>
      <xdr:row>13</xdr:row>
      <xdr:rowOff>9525</xdr:rowOff>
    </xdr:from>
    <xdr:to>
      <xdr:col>13</xdr:col>
      <xdr:colOff>304800</xdr:colOff>
      <xdr:row>21</xdr:row>
      <xdr:rowOff>95250</xdr:rowOff>
    </xdr:to>
    <xdr:graphicFrame>
      <xdr:nvGraphicFramePr>
        <xdr:cNvPr id="2" name="Chart 8"/>
        <xdr:cNvGraphicFramePr/>
      </xdr:nvGraphicFramePr>
      <xdr:xfrm>
        <a:off x="3190875" y="2162175"/>
        <a:ext cx="2019300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400050</xdr:colOff>
      <xdr:row>13</xdr:row>
      <xdr:rowOff>9525</xdr:rowOff>
    </xdr:from>
    <xdr:to>
      <xdr:col>6</xdr:col>
      <xdr:colOff>371475</xdr:colOff>
      <xdr:row>21</xdr:row>
      <xdr:rowOff>85725</xdr:rowOff>
    </xdr:to>
    <xdr:graphicFrame>
      <xdr:nvGraphicFramePr>
        <xdr:cNvPr id="3" name="Chart 9"/>
        <xdr:cNvGraphicFramePr/>
      </xdr:nvGraphicFramePr>
      <xdr:xfrm>
        <a:off x="400050" y="2162175"/>
        <a:ext cx="2076450" cy="137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276225</xdr:colOff>
      <xdr:row>23</xdr:row>
      <xdr:rowOff>123825</xdr:rowOff>
    </xdr:from>
    <xdr:to>
      <xdr:col>11</xdr:col>
      <xdr:colOff>38100</xdr:colOff>
      <xdr:row>33</xdr:row>
      <xdr:rowOff>28575</xdr:rowOff>
    </xdr:to>
    <xdr:graphicFrame>
      <xdr:nvGraphicFramePr>
        <xdr:cNvPr id="4" name="Chart 10"/>
        <xdr:cNvGraphicFramePr/>
      </xdr:nvGraphicFramePr>
      <xdr:xfrm>
        <a:off x="1638300" y="3895725"/>
        <a:ext cx="2247900" cy="1552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19050</xdr:rowOff>
    </xdr:from>
    <xdr:to>
      <xdr:col>11</xdr:col>
      <xdr:colOff>0</xdr:colOff>
      <xdr:row>19</xdr:row>
      <xdr:rowOff>142875</xdr:rowOff>
    </xdr:to>
    <xdr:graphicFrame>
      <xdr:nvGraphicFramePr>
        <xdr:cNvPr id="1" name="Chart 3"/>
        <xdr:cNvGraphicFramePr/>
      </xdr:nvGraphicFramePr>
      <xdr:xfrm>
        <a:off x="6334125" y="180975"/>
        <a:ext cx="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123825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485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16</xdr:row>
      <xdr:rowOff>114300</xdr:rowOff>
    </xdr:from>
    <xdr:to>
      <xdr:col>7</xdr:col>
      <xdr:colOff>9525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6200" y="2752725"/>
        <a:ext cx="24574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17</xdr:row>
      <xdr:rowOff>19050</xdr:rowOff>
    </xdr:from>
    <xdr:to>
      <xdr:col>13</xdr:col>
      <xdr:colOff>514350</xdr:colOff>
      <xdr:row>32</xdr:row>
      <xdr:rowOff>133350</xdr:rowOff>
    </xdr:to>
    <xdr:graphicFrame>
      <xdr:nvGraphicFramePr>
        <xdr:cNvPr id="3" name="Chart 4"/>
        <xdr:cNvGraphicFramePr/>
      </xdr:nvGraphicFramePr>
      <xdr:xfrm>
        <a:off x="2886075" y="2819400"/>
        <a:ext cx="25336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33</xdr:row>
      <xdr:rowOff>104775</xdr:rowOff>
    </xdr:from>
    <xdr:to>
      <xdr:col>11</xdr:col>
      <xdr:colOff>361950</xdr:colOff>
      <xdr:row>46</xdr:row>
      <xdr:rowOff>133350</xdr:rowOff>
    </xdr:to>
    <xdr:graphicFrame>
      <xdr:nvGraphicFramePr>
        <xdr:cNvPr id="4" name="Chart 5"/>
        <xdr:cNvGraphicFramePr/>
      </xdr:nvGraphicFramePr>
      <xdr:xfrm>
        <a:off x="1362075" y="5495925"/>
        <a:ext cx="2847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219075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485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219075</xdr:colOff>
      <xdr:row>14</xdr:row>
      <xdr:rowOff>152400</xdr:rowOff>
    </xdr:from>
    <xdr:to>
      <xdr:col>6</xdr:col>
      <xdr:colOff>219075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219075" y="2476500"/>
        <a:ext cx="21621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142875</xdr:colOff>
      <xdr:row>15</xdr:row>
      <xdr:rowOff>9525</xdr:rowOff>
    </xdr:from>
    <xdr:to>
      <xdr:col>13</xdr:col>
      <xdr:colOff>209550</xdr:colOff>
      <xdr:row>28</xdr:row>
      <xdr:rowOff>142875</xdr:rowOff>
    </xdr:to>
    <xdr:graphicFrame>
      <xdr:nvGraphicFramePr>
        <xdr:cNvPr id="3" name="Chart 3"/>
        <xdr:cNvGraphicFramePr/>
      </xdr:nvGraphicFramePr>
      <xdr:xfrm>
        <a:off x="3171825" y="2495550"/>
        <a:ext cx="20859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123825</xdr:colOff>
      <xdr:row>29</xdr:row>
      <xdr:rowOff>85725</xdr:rowOff>
    </xdr:from>
    <xdr:to>
      <xdr:col>11</xdr:col>
      <xdr:colOff>419100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1876425" y="4838700"/>
        <a:ext cx="245745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219075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485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247650</xdr:colOff>
      <xdr:row>14</xdr:row>
      <xdr:rowOff>19050</xdr:rowOff>
    </xdr:from>
    <xdr:to>
      <xdr:col>6</xdr:col>
      <xdr:colOff>180975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247650" y="2343150"/>
        <a:ext cx="211455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114300</xdr:colOff>
      <xdr:row>13</xdr:row>
      <xdr:rowOff>152400</xdr:rowOff>
    </xdr:from>
    <xdr:to>
      <xdr:col>13</xdr:col>
      <xdr:colOff>238125</xdr:colOff>
      <xdr:row>25</xdr:row>
      <xdr:rowOff>152400</xdr:rowOff>
    </xdr:to>
    <xdr:graphicFrame>
      <xdr:nvGraphicFramePr>
        <xdr:cNvPr id="3" name="Chart 3"/>
        <xdr:cNvGraphicFramePr/>
      </xdr:nvGraphicFramePr>
      <xdr:xfrm>
        <a:off x="3162300" y="2314575"/>
        <a:ext cx="224790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171450</xdr:colOff>
      <xdr:row>27</xdr:row>
      <xdr:rowOff>9525</xdr:rowOff>
    </xdr:from>
    <xdr:to>
      <xdr:col>11</xdr:col>
      <xdr:colOff>161925</xdr:colOff>
      <xdr:row>39</xdr:row>
      <xdr:rowOff>123825</xdr:rowOff>
    </xdr:to>
    <xdr:graphicFrame>
      <xdr:nvGraphicFramePr>
        <xdr:cNvPr id="4" name="Chart 4"/>
        <xdr:cNvGraphicFramePr/>
      </xdr:nvGraphicFramePr>
      <xdr:xfrm>
        <a:off x="1552575" y="4438650"/>
        <a:ext cx="25431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60" workbookViewId="0" topLeftCell="A7">
      <selection activeCell="P12" sqref="P12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5.421875" style="0" customWidth="1"/>
    <col min="4" max="4" width="5.57421875" style="0" customWidth="1"/>
    <col min="5" max="5" width="6.28125" style="0" customWidth="1"/>
    <col min="6" max="6" width="6.8515625" style="62" customWidth="1"/>
    <col min="7" max="7" width="5.28125" style="0" customWidth="1"/>
    <col min="8" max="8" width="6.140625" style="0" customWidth="1"/>
    <col min="9" max="9" width="6.421875" style="0" customWidth="1"/>
    <col min="10" max="10" width="7.140625" style="62" customWidth="1"/>
    <col min="11" max="11" width="7.00390625" style="0" customWidth="1"/>
    <col min="12" max="12" width="6.57421875" style="0" customWidth="1"/>
    <col min="13" max="13" width="6.7109375" style="0" customWidth="1"/>
    <col min="14" max="14" width="7.8515625" style="0" customWidth="1"/>
  </cols>
  <sheetData>
    <row r="1" spans="1:10" ht="12.75">
      <c r="A1" s="68"/>
      <c r="B1" s="104" t="s">
        <v>160</v>
      </c>
      <c r="C1" s="4"/>
      <c r="D1" s="83"/>
      <c r="E1" s="83"/>
      <c r="F1" s="145"/>
      <c r="G1" s="4"/>
      <c r="H1" s="4"/>
      <c r="I1" s="4"/>
      <c r="J1" s="145"/>
    </row>
    <row r="2" spans="1:10" s="64" customFormat="1" ht="12.75">
      <c r="A2" s="67"/>
      <c r="B2" s="103" t="s">
        <v>161</v>
      </c>
      <c r="C2" s="66"/>
      <c r="D2" s="82"/>
      <c r="E2" s="82"/>
      <c r="F2" s="146"/>
      <c r="G2" s="66"/>
      <c r="H2" s="66"/>
      <c r="I2" s="66"/>
      <c r="J2" s="146"/>
    </row>
    <row r="3" spans="1:10" ht="12.75">
      <c r="A3" s="68"/>
      <c r="B3" s="104" t="s">
        <v>162</v>
      </c>
      <c r="C3" s="4"/>
      <c r="D3" s="83"/>
      <c r="E3" s="83"/>
      <c r="F3" s="145"/>
      <c r="G3" s="4"/>
      <c r="H3" s="4"/>
      <c r="I3" s="4"/>
      <c r="J3" s="145"/>
    </row>
    <row r="4" spans="1:10" ht="12.75">
      <c r="A4" s="94"/>
      <c r="B4" s="104" t="s">
        <v>163</v>
      </c>
      <c r="C4" s="4"/>
      <c r="D4" s="83"/>
      <c r="E4" s="83"/>
      <c r="F4" s="145"/>
      <c r="G4" s="4"/>
      <c r="H4" s="4"/>
      <c r="I4" s="4"/>
      <c r="J4" s="145"/>
    </row>
    <row r="5" spans="1:10" ht="12.75">
      <c r="A5" s="94"/>
      <c r="B5" s="105" t="s">
        <v>164</v>
      </c>
      <c r="C5" s="4"/>
      <c r="D5" s="83"/>
      <c r="E5" s="83"/>
      <c r="F5" s="145"/>
      <c r="G5" s="4"/>
      <c r="H5" s="4"/>
      <c r="I5" s="4"/>
      <c r="J5" s="145"/>
    </row>
    <row r="6" spans="1:10" ht="12.75">
      <c r="A6" s="94"/>
      <c r="B6" s="94"/>
      <c r="C6" s="4"/>
      <c r="D6" s="83"/>
      <c r="E6" s="83"/>
      <c r="F6" s="145"/>
      <c r="G6" s="4"/>
      <c r="H6" s="4"/>
      <c r="I6" s="4"/>
      <c r="J6" s="145"/>
    </row>
    <row r="7" spans="1:14" s="61" customFormat="1" ht="12.75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s="3" customFormat="1" ht="12.75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s="62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s="112" customFormat="1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0" ht="12.75">
      <c r="A11"/>
      <c r="B11"/>
      <c r="F11"/>
      <c r="J11"/>
    </row>
    <row r="12" spans="1:10" ht="12.75">
      <c r="A12"/>
      <c r="B12"/>
      <c r="F12"/>
      <c r="J12"/>
    </row>
    <row r="13" spans="1:10" ht="12.75">
      <c r="A13"/>
      <c r="B13"/>
      <c r="F13"/>
      <c r="J13"/>
    </row>
    <row r="14" spans="1:10" ht="12.75">
      <c r="A14"/>
      <c r="B14"/>
      <c r="F14"/>
      <c r="J14"/>
    </row>
    <row r="15" spans="1:10" ht="12.75">
      <c r="A15"/>
      <c r="B15"/>
      <c r="F15"/>
      <c r="J15"/>
    </row>
    <row r="16" spans="1:10" ht="12.75">
      <c r="A16"/>
      <c r="B16"/>
      <c r="F16"/>
      <c r="J16"/>
    </row>
    <row r="17" spans="1:10" ht="12.75">
      <c r="A17"/>
      <c r="B17"/>
      <c r="F17"/>
      <c r="J17"/>
    </row>
    <row r="18" spans="1:14" ht="26.25">
      <c r="A18" s="368" t="s">
        <v>198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</row>
    <row r="19" spans="1:10" ht="12.75">
      <c r="A19"/>
      <c r="B19"/>
      <c r="F19"/>
      <c r="J19"/>
    </row>
    <row r="20" spans="1:10" ht="12.75">
      <c r="A20"/>
      <c r="B20"/>
      <c r="F20"/>
      <c r="J20"/>
    </row>
    <row r="21" spans="1:14" ht="26.25">
      <c r="A21" s="368" t="s">
        <v>195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</row>
    <row r="22" spans="1:10" ht="12.75">
      <c r="A22"/>
      <c r="B22"/>
      <c r="F22"/>
      <c r="J22"/>
    </row>
    <row r="23" spans="1:10" ht="12.75">
      <c r="A23"/>
      <c r="B23"/>
      <c r="F23"/>
      <c r="J23"/>
    </row>
    <row r="24" spans="1:14" ht="26.25">
      <c r="A24" s="368" t="s">
        <v>196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</row>
    <row r="25" spans="1:10" ht="12.75">
      <c r="A25"/>
      <c r="B25"/>
      <c r="F25"/>
      <c r="J25"/>
    </row>
    <row r="26" spans="1:10" ht="12.75">
      <c r="A26"/>
      <c r="B26"/>
      <c r="F26"/>
      <c r="J26"/>
    </row>
    <row r="27" spans="1:14" ht="26.25">
      <c r="A27" s="368" t="s">
        <v>197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</row>
    <row r="28" spans="1:10" ht="12.75">
      <c r="A28"/>
      <c r="B28"/>
      <c r="F28"/>
      <c r="J28"/>
    </row>
    <row r="29" spans="1:10" ht="12.75">
      <c r="A29"/>
      <c r="B29"/>
      <c r="F29"/>
      <c r="J29"/>
    </row>
    <row r="30" spans="1:10" ht="12.75">
      <c r="A30"/>
      <c r="B30"/>
      <c r="F30"/>
      <c r="J30"/>
    </row>
    <row r="31" spans="1:10" ht="12.75">
      <c r="A31"/>
      <c r="B31"/>
      <c r="F31"/>
      <c r="J31"/>
    </row>
    <row r="32" spans="1:14" s="16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s="162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162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0" ht="12.75">
      <c r="A35"/>
      <c r="B35"/>
      <c r="F35"/>
      <c r="J35"/>
    </row>
    <row r="36" spans="1:10" ht="12.75">
      <c r="A36"/>
      <c r="B36"/>
      <c r="F36"/>
      <c r="J36"/>
    </row>
    <row r="37" spans="1:10" ht="12.75">
      <c r="A37"/>
      <c r="B37"/>
      <c r="F37"/>
      <c r="J37"/>
    </row>
    <row r="38" spans="1:10" ht="12.75">
      <c r="A38"/>
      <c r="B38"/>
      <c r="F38"/>
      <c r="J38"/>
    </row>
    <row r="39" spans="1:10" ht="12.75">
      <c r="A39"/>
      <c r="B39"/>
      <c r="F39"/>
      <c r="J39"/>
    </row>
    <row r="46" ht="9" customHeight="1">
      <c r="A46" s="169" t="s">
        <v>138</v>
      </c>
    </row>
    <row r="47" ht="7.5" customHeight="1">
      <c r="A47" s="170" t="s">
        <v>139</v>
      </c>
    </row>
    <row r="48" ht="7.5" customHeight="1">
      <c r="A48" s="170" t="s">
        <v>140</v>
      </c>
    </row>
    <row r="49" ht="9" customHeight="1">
      <c r="A49" s="171" t="s">
        <v>141</v>
      </c>
    </row>
  </sheetData>
  <mergeCells count="4">
    <mergeCell ref="A18:N18"/>
    <mergeCell ref="A21:N21"/>
    <mergeCell ref="A24:N24"/>
    <mergeCell ref="A27:N27"/>
  </mergeCells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P12" sqref="P12"/>
    </sheetView>
  </sheetViews>
  <sheetFormatPr defaultColWidth="9.140625" defaultRowHeight="12.75"/>
  <cols>
    <col min="1" max="1" width="8.8515625" style="94" customWidth="1"/>
    <col min="2" max="2" width="8.8515625" style="97" customWidth="1"/>
    <col min="3" max="3" width="14.28125" style="5" bestFit="1" customWidth="1"/>
    <col min="4" max="4" width="7.57421875" style="69" customWidth="1"/>
    <col min="5" max="5" width="8.8515625" style="69" customWidth="1"/>
    <col min="6" max="6" width="8.140625" style="5" customWidth="1"/>
    <col min="7" max="7" width="8.8515625" style="5" customWidth="1"/>
    <col min="8" max="8" width="6.7109375" style="5" customWidth="1"/>
    <col min="9" max="9" width="12.140625" style="5" customWidth="1"/>
  </cols>
  <sheetData>
    <row r="1" spans="1:9" ht="12.75">
      <c r="A1" s="68"/>
      <c r="B1" s="104" t="s">
        <v>79</v>
      </c>
      <c r="D1" s="83"/>
      <c r="E1" s="83"/>
      <c r="F1" s="4"/>
      <c r="G1" s="4"/>
      <c r="H1" s="4"/>
      <c r="I1" s="4"/>
    </row>
    <row r="2" spans="1:9" ht="12.75">
      <c r="A2" s="67"/>
      <c r="B2" s="103" t="s">
        <v>80</v>
      </c>
      <c r="D2" s="82"/>
      <c r="E2" s="82"/>
      <c r="F2" s="66"/>
      <c r="G2" s="66"/>
      <c r="H2" s="66"/>
      <c r="I2" s="66"/>
    </row>
    <row r="3" spans="1:9" ht="12.75">
      <c r="A3" s="68"/>
      <c r="B3" s="104" t="s">
        <v>81</v>
      </c>
      <c r="D3" s="83"/>
      <c r="E3" s="83"/>
      <c r="F3" s="4"/>
      <c r="G3" s="4"/>
      <c r="H3" s="4"/>
      <c r="I3" s="4"/>
    </row>
    <row r="4" spans="2:9" ht="12.75">
      <c r="B4" s="104" t="s">
        <v>82</v>
      </c>
      <c r="D4" s="83"/>
      <c r="E4" s="83"/>
      <c r="F4" s="4"/>
      <c r="G4" s="4"/>
      <c r="H4" s="4"/>
      <c r="I4" s="4"/>
    </row>
    <row r="5" spans="2:9" ht="12.75">
      <c r="B5" s="105" t="s">
        <v>83</v>
      </c>
      <c r="D5" s="83"/>
      <c r="E5" s="83"/>
      <c r="F5" s="4"/>
      <c r="G5" s="4"/>
      <c r="H5" s="4"/>
      <c r="I5" s="4"/>
    </row>
    <row r="6" spans="2:9" ht="13.5" thickBot="1">
      <c r="B6" s="94"/>
      <c r="C6" s="4"/>
      <c r="D6" s="83"/>
      <c r="E6" s="83"/>
      <c r="F6" s="4"/>
      <c r="G6" s="4"/>
      <c r="H6" s="4"/>
      <c r="I6" s="4"/>
    </row>
    <row r="7" spans="1:9" s="117" customFormat="1" ht="13.5" thickBot="1">
      <c r="A7" s="113"/>
      <c r="B7" s="114" t="s">
        <v>0</v>
      </c>
      <c r="C7" s="114"/>
      <c r="D7" s="115"/>
      <c r="E7" s="115"/>
      <c r="F7" s="114"/>
      <c r="G7" s="114"/>
      <c r="H7" s="114"/>
      <c r="I7" s="116"/>
    </row>
    <row r="8" spans="1:9" ht="19.5" thickBot="1">
      <c r="A8" s="187"/>
      <c r="B8" s="188"/>
      <c r="C8" s="185" t="s">
        <v>148</v>
      </c>
      <c r="D8" s="177"/>
      <c r="E8" s="177"/>
      <c r="F8" s="176"/>
      <c r="G8" s="176"/>
      <c r="H8" s="176"/>
      <c r="I8" s="178"/>
    </row>
    <row r="9" spans="1:9" ht="12.75">
      <c r="A9" s="34" t="s">
        <v>2</v>
      </c>
      <c r="B9" s="14" t="s">
        <v>1</v>
      </c>
      <c r="C9" s="14" t="s">
        <v>3</v>
      </c>
      <c r="D9" s="106" t="s">
        <v>95</v>
      </c>
      <c r="E9" s="106" t="s">
        <v>96</v>
      </c>
      <c r="F9" s="17" t="s">
        <v>5</v>
      </c>
      <c r="G9" s="16" t="s">
        <v>84</v>
      </c>
      <c r="H9" s="98"/>
      <c r="I9" s="50" t="s">
        <v>87</v>
      </c>
    </row>
    <row r="10" spans="1:9" ht="12.75">
      <c r="A10" s="34"/>
      <c r="B10" s="10"/>
      <c r="C10" s="14"/>
      <c r="D10" s="86"/>
      <c r="E10" s="86"/>
      <c r="F10" s="14" t="s">
        <v>6</v>
      </c>
      <c r="G10" s="14">
        <v>1999</v>
      </c>
      <c r="H10" s="17">
        <v>2000</v>
      </c>
      <c r="I10" s="126" t="s">
        <v>88</v>
      </c>
    </row>
    <row r="11" spans="1:9" s="3" customFormat="1" ht="12.75">
      <c r="A11" s="35"/>
      <c r="B11" s="12"/>
      <c r="C11" s="13"/>
      <c r="D11" s="80"/>
      <c r="E11" s="80"/>
      <c r="F11" s="13"/>
      <c r="G11" s="13"/>
      <c r="H11" s="13"/>
      <c r="I11" s="36"/>
    </row>
    <row r="12" spans="1:9" s="1" customFormat="1" ht="12.75">
      <c r="A12" s="34">
        <v>116</v>
      </c>
      <c r="B12" s="6" t="s">
        <v>30</v>
      </c>
      <c r="C12" s="11" t="s">
        <v>31</v>
      </c>
      <c r="D12" s="74">
        <v>13</v>
      </c>
      <c r="E12" s="74">
        <v>3</v>
      </c>
      <c r="F12" s="10">
        <v>1</v>
      </c>
      <c r="G12" s="10">
        <v>0</v>
      </c>
      <c r="H12" s="10">
        <v>1</v>
      </c>
      <c r="I12" s="131">
        <v>1</v>
      </c>
    </row>
    <row r="13" spans="1:9" s="1" customFormat="1" ht="12.75">
      <c r="A13" s="34"/>
      <c r="B13" s="14"/>
      <c r="C13" s="7" t="s">
        <v>32</v>
      </c>
      <c r="D13" s="75">
        <v>13</v>
      </c>
      <c r="E13" s="75">
        <v>1</v>
      </c>
      <c r="F13" s="9">
        <v>1</v>
      </c>
      <c r="G13" s="6">
        <v>11</v>
      </c>
      <c r="H13" s="6">
        <v>1</v>
      </c>
      <c r="I13" s="49">
        <f>(H13-G13)</f>
        <v>-10</v>
      </c>
    </row>
    <row r="14" spans="1:9" s="1" customFormat="1" ht="12.75">
      <c r="A14" s="34"/>
      <c r="B14" s="14"/>
      <c r="C14" s="7" t="s">
        <v>33</v>
      </c>
      <c r="D14" s="78">
        <v>12</v>
      </c>
      <c r="E14" s="76" t="s">
        <v>107</v>
      </c>
      <c r="F14" s="15">
        <v>1</v>
      </c>
      <c r="G14" s="6">
        <v>78</v>
      </c>
      <c r="H14" s="6">
        <v>27</v>
      </c>
      <c r="I14" s="49">
        <f>(H14-G14)</f>
        <v>-51</v>
      </c>
    </row>
    <row r="15" spans="1:9" s="1" customFormat="1" ht="12.75">
      <c r="A15" s="34"/>
      <c r="B15" s="14"/>
      <c r="C15" s="11"/>
      <c r="D15" s="78">
        <v>12</v>
      </c>
      <c r="E15" s="76" t="s">
        <v>108</v>
      </c>
      <c r="F15" s="15">
        <v>1</v>
      </c>
      <c r="G15" s="14"/>
      <c r="H15" s="14"/>
      <c r="I15" s="119"/>
    </row>
    <row r="16" spans="1:9" s="1" customFormat="1" ht="12.75">
      <c r="A16" s="34"/>
      <c r="B16" s="14"/>
      <c r="C16" s="7" t="s">
        <v>34</v>
      </c>
      <c r="D16" s="78">
        <v>12</v>
      </c>
      <c r="E16" s="76" t="s">
        <v>97</v>
      </c>
      <c r="F16" s="15">
        <v>1</v>
      </c>
      <c r="G16" s="8">
        <v>60</v>
      </c>
      <c r="H16" s="6">
        <v>23</v>
      </c>
      <c r="I16" s="56">
        <f>(H16-G16)</f>
        <v>-37</v>
      </c>
    </row>
    <row r="17" spans="1:9" s="1" customFormat="1" ht="12.75">
      <c r="A17" s="34"/>
      <c r="B17" s="14"/>
      <c r="C17" s="18"/>
      <c r="D17" s="90">
        <v>12</v>
      </c>
      <c r="E17" s="77" t="s">
        <v>98</v>
      </c>
      <c r="F17" s="8">
        <v>1</v>
      </c>
      <c r="G17" s="17"/>
      <c r="H17" s="14"/>
      <c r="I17" s="120"/>
    </row>
    <row r="18" spans="1:9" s="1" customFormat="1" ht="12.75">
      <c r="A18" s="34"/>
      <c r="B18" s="14"/>
      <c r="C18" s="101" t="s">
        <v>35</v>
      </c>
      <c r="D18" s="75" t="s">
        <v>37</v>
      </c>
      <c r="E18" s="75" t="s">
        <v>111</v>
      </c>
      <c r="F18" s="9">
        <v>1</v>
      </c>
      <c r="G18" s="6">
        <v>10</v>
      </c>
      <c r="H18" s="101">
        <v>8</v>
      </c>
      <c r="I18" s="49">
        <f>(H18-G18)</f>
        <v>-2</v>
      </c>
    </row>
    <row r="19" spans="1:9" s="1" customFormat="1" ht="12.75">
      <c r="A19" s="34"/>
      <c r="B19" s="14"/>
      <c r="C19" s="94"/>
      <c r="D19" s="79" t="s">
        <v>36</v>
      </c>
      <c r="E19" s="79" t="s">
        <v>112</v>
      </c>
      <c r="F19" s="6">
        <v>1</v>
      </c>
      <c r="G19" s="14"/>
      <c r="H19" s="94"/>
      <c r="I19" s="51"/>
    </row>
    <row r="20" spans="1:9" s="1" customFormat="1" ht="12.75">
      <c r="A20" s="34"/>
      <c r="B20" s="14"/>
      <c r="C20" s="7" t="s">
        <v>38</v>
      </c>
      <c r="D20" s="75" t="s">
        <v>39</v>
      </c>
      <c r="E20" s="75" t="s">
        <v>111</v>
      </c>
      <c r="F20" s="9">
        <v>1</v>
      </c>
      <c r="G20" s="6">
        <v>31</v>
      </c>
      <c r="H20" s="6">
        <v>29</v>
      </c>
      <c r="I20" s="49">
        <f>(H20-G20)</f>
        <v>-2</v>
      </c>
    </row>
    <row r="21" spans="1:9" s="1" customFormat="1" ht="12.75">
      <c r="A21" s="34"/>
      <c r="B21" s="14"/>
      <c r="C21" s="11"/>
      <c r="D21" s="75" t="s">
        <v>40</v>
      </c>
      <c r="E21" s="75" t="s">
        <v>112</v>
      </c>
      <c r="F21" s="9">
        <v>1</v>
      </c>
      <c r="G21" s="10"/>
      <c r="H21" s="10"/>
      <c r="I21" s="50"/>
    </row>
    <row r="22" spans="1:9" s="1" customFormat="1" ht="12.75">
      <c r="A22" s="34"/>
      <c r="B22" s="14"/>
      <c r="C22" s="11" t="s">
        <v>41</v>
      </c>
      <c r="D22" s="74" t="s">
        <v>42</v>
      </c>
      <c r="E22" s="74">
        <v>4</v>
      </c>
      <c r="F22" s="10">
        <v>1</v>
      </c>
      <c r="G22" s="10">
        <v>28</v>
      </c>
      <c r="H22" s="10">
        <v>10</v>
      </c>
      <c r="I22" s="53">
        <f>(H22-G22)</f>
        <v>-18</v>
      </c>
    </row>
    <row r="23" spans="1:9" s="1" customFormat="1" ht="12.75">
      <c r="A23" s="34"/>
      <c r="B23" s="14"/>
      <c r="C23" s="334" t="s">
        <v>44</v>
      </c>
      <c r="D23" s="75" t="s">
        <v>45</v>
      </c>
      <c r="E23" s="75">
        <v>5</v>
      </c>
      <c r="F23" s="9">
        <v>1</v>
      </c>
      <c r="G23" s="9">
        <v>10</v>
      </c>
      <c r="H23" s="9">
        <v>5</v>
      </c>
      <c r="I23" s="49">
        <f>(H23-G23)</f>
        <v>-5</v>
      </c>
    </row>
    <row r="24" spans="1:9" s="1" customFormat="1" ht="12.75">
      <c r="A24" s="34"/>
      <c r="B24" s="14"/>
      <c r="C24" s="7" t="s">
        <v>26</v>
      </c>
      <c r="D24" s="75" t="s">
        <v>43</v>
      </c>
      <c r="E24" s="75">
        <v>6</v>
      </c>
      <c r="F24" s="9">
        <v>1</v>
      </c>
      <c r="G24" s="6">
        <v>7</v>
      </c>
      <c r="H24" s="6">
        <v>2</v>
      </c>
      <c r="I24" s="49">
        <f>(H24-G24)</f>
        <v>-5</v>
      </c>
    </row>
    <row r="25" spans="1:9" s="1" customFormat="1" ht="12.75">
      <c r="A25" s="34"/>
      <c r="B25" s="14"/>
      <c r="C25" s="7" t="s">
        <v>46</v>
      </c>
      <c r="D25" s="78" t="s">
        <v>47</v>
      </c>
      <c r="E25" s="76" t="s">
        <v>105</v>
      </c>
      <c r="F25" s="15">
        <v>1</v>
      </c>
      <c r="G25" s="6">
        <v>27</v>
      </c>
      <c r="H25" s="6">
        <v>12</v>
      </c>
      <c r="I25" s="49">
        <f>(H25-G25)</f>
        <v>-15</v>
      </c>
    </row>
    <row r="26" spans="1:9" s="1" customFormat="1" ht="12.75">
      <c r="A26" s="34"/>
      <c r="B26" s="10"/>
      <c r="C26" s="11"/>
      <c r="D26" s="90" t="s">
        <v>48</v>
      </c>
      <c r="E26" s="77" t="s">
        <v>106</v>
      </c>
      <c r="F26" s="8">
        <v>1</v>
      </c>
      <c r="G26" s="10"/>
      <c r="H26" s="10"/>
      <c r="I26" s="118"/>
    </row>
    <row r="27" spans="1:9" s="1" customFormat="1" ht="12.75">
      <c r="A27" s="35"/>
      <c r="B27" s="20"/>
      <c r="C27" s="13"/>
      <c r="D27" s="80"/>
      <c r="E27" s="80"/>
      <c r="F27" s="13"/>
      <c r="G27" s="13"/>
      <c r="H27" s="13"/>
      <c r="I27" s="36"/>
    </row>
    <row r="28" spans="1:9" s="1" customFormat="1" ht="12.75">
      <c r="A28" s="46">
        <v>376</v>
      </c>
      <c r="B28" s="6" t="s">
        <v>30</v>
      </c>
      <c r="C28" s="8" t="s">
        <v>68</v>
      </c>
      <c r="D28" s="75">
        <v>13</v>
      </c>
      <c r="E28" s="87" t="s">
        <v>113</v>
      </c>
      <c r="F28" s="15">
        <v>1</v>
      </c>
      <c r="G28" s="6">
        <v>0</v>
      </c>
      <c r="H28" s="6">
        <v>0</v>
      </c>
      <c r="I28" s="49">
        <f>(H28-G28)</f>
        <v>0</v>
      </c>
    </row>
    <row r="29" spans="1:9" s="1" customFormat="1" ht="12.75">
      <c r="A29" s="111"/>
      <c r="B29" s="10"/>
      <c r="C29" s="16"/>
      <c r="D29" s="75">
        <v>13</v>
      </c>
      <c r="E29" s="87" t="s">
        <v>114</v>
      </c>
      <c r="F29" s="15">
        <v>1</v>
      </c>
      <c r="G29" s="10"/>
      <c r="H29" s="10"/>
      <c r="I29" s="174"/>
    </row>
    <row r="30" spans="1:9" s="1" customFormat="1" ht="12.75">
      <c r="A30" s="46">
        <v>476</v>
      </c>
      <c r="B30" s="6" t="s">
        <v>30</v>
      </c>
      <c r="C30" s="8" t="s">
        <v>75</v>
      </c>
      <c r="D30" s="75">
        <v>14</v>
      </c>
      <c r="E30" s="75" t="s">
        <v>121</v>
      </c>
      <c r="F30" s="9">
        <v>1</v>
      </c>
      <c r="G30" s="6">
        <v>21</v>
      </c>
      <c r="H30" s="8">
        <v>8</v>
      </c>
      <c r="I30" s="49">
        <f>(H30-G30)</f>
        <v>-13</v>
      </c>
    </row>
    <row r="31" spans="1:9" s="1" customFormat="1" ht="12.75">
      <c r="A31" s="34"/>
      <c r="B31" s="14"/>
      <c r="C31" s="16"/>
      <c r="D31" s="75">
        <v>14</v>
      </c>
      <c r="E31" s="75" t="s">
        <v>122</v>
      </c>
      <c r="F31" s="9">
        <v>1</v>
      </c>
      <c r="G31" s="10"/>
      <c r="H31" s="16"/>
      <c r="I31" s="102"/>
    </row>
    <row r="32" spans="1:9" s="1" customFormat="1" ht="13.5" thickBot="1">
      <c r="A32" s="34"/>
      <c r="B32" s="14"/>
      <c r="C32" s="14" t="s">
        <v>74</v>
      </c>
      <c r="D32" s="86">
        <v>13</v>
      </c>
      <c r="E32" s="86">
        <v>9</v>
      </c>
      <c r="F32" s="14">
        <v>1</v>
      </c>
      <c r="G32" s="14">
        <v>30</v>
      </c>
      <c r="H32" s="14">
        <v>6</v>
      </c>
      <c r="I32" s="49">
        <f>(H32-G32)</f>
        <v>-24</v>
      </c>
    </row>
    <row r="33" spans="1:9" s="1" customFormat="1" ht="13.5" thickBot="1">
      <c r="A33" s="58" t="s">
        <v>89</v>
      </c>
      <c r="B33" s="59"/>
      <c r="C33" s="59"/>
      <c r="D33" s="91"/>
      <c r="E33" s="91"/>
      <c r="F33" s="128">
        <f>SUM(F12:F32)</f>
        <v>20</v>
      </c>
      <c r="G33" s="133">
        <f>SUM(G12:G32)</f>
        <v>313</v>
      </c>
      <c r="H33" s="133">
        <f>SUM(H12:H32)</f>
        <v>132</v>
      </c>
      <c r="I33" s="134">
        <f>SUM(I12:I32)</f>
        <v>-181</v>
      </c>
    </row>
    <row r="34" spans="1:9" s="1" customFormat="1" ht="12.75">
      <c r="A34" s="94"/>
      <c r="B34" s="97"/>
      <c r="C34" s="97"/>
      <c r="D34" s="69"/>
      <c r="E34" s="69"/>
      <c r="F34" s="97"/>
      <c r="G34" s="97"/>
      <c r="H34" s="97"/>
      <c r="I34" s="97"/>
    </row>
    <row r="35" spans="1:9" s="1" customFormat="1" ht="12.75">
      <c r="A35" s="94"/>
      <c r="B35" s="97"/>
      <c r="C35" s="97"/>
      <c r="D35" s="69"/>
      <c r="E35" s="69"/>
      <c r="F35" s="97"/>
      <c r="G35" s="97"/>
      <c r="H35" s="97"/>
      <c r="I35" s="97"/>
    </row>
    <row r="36" spans="1:9" s="1" customFormat="1" ht="12.75">
      <c r="A36" s="112"/>
      <c r="B36" s="112"/>
      <c r="C36" s="112"/>
      <c r="D36" s="135"/>
      <c r="E36" s="135"/>
      <c r="F36" s="112"/>
      <c r="G36" s="112"/>
      <c r="H36" s="112"/>
      <c r="I36" s="112"/>
    </row>
    <row r="37" spans="1:9" s="1" customFormat="1" ht="12.75">
      <c r="A37" s="94"/>
      <c r="B37" s="97"/>
      <c r="C37" s="97"/>
      <c r="D37" s="69"/>
      <c r="E37" s="69"/>
      <c r="F37" s="97"/>
      <c r="G37" s="97"/>
      <c r="H37" s="97"/>
      <c r="I37" s="97"/>
    </row>
    <row r="38" spans="1:9" s="1" customFormat="1" ht="12.75">
      <c r="A38" s="94"/>
      <c r="B38" s="97"/>
      <c r="C38" s="97"/>
      <c r="D38" s="69"/>
      <c r="E38" s="69"/>
      <c r="F38" s="97"/>
      <c r="G38" s="97"/>
      <c r="H38" s="97"/>
      <c r="I38" s="97"/>
    </row>
    <row r="39" spans="1:9" s="1" customFormat="1" ht="12.75">
      <c r="A39" s="94"/>
      <c r="B39" s="97"/>
      <c r="C39" s="97"/>
      <c r="D39" s="69"/>
      <c r="E39" s="69"/>
      <c r="F39" s="97"/>
      <c r="G39" s="97"/>
      <c r="H39" s="97"/>
      <c r="I39" s="97"/>
    </row>
    <row r="40" spans="1:9" s="1" customFormat="1" ht="12.75">
      <c r="A40" s="94"/>
      <c r="B40" s="97"/>
      <c r="C40" s="97"/>
      <c r="D40" s="69"/>
      <c r="E40" s="69"/>
      <c r="F40" s="97"/>
      <c r="G40" s="97"/>
      <c r="H40" s="97"/>
      <c r="I40" s="97"/>
    </row>
    <row r="41" spans="1:9" s="1" customFormat="1" ht="12.75">
      <c r="A41" s="94"/>
      <c r="B41" s="97"/>
      <c r="C41" s="97"/>
      <c r="D41" s="69"/>
      <c r="E41" s="69"/>
      <c r="F41" s="97"/>
      <c r="G41" s="97"/>
      <c r="H41" s="97"/>
      <c r="I41" s="97"/>
    </row>
    <row r="42" spans="1:9" s="1" customFormat="1" ht="12.75">
      <c r="A42" s="94"/>
      <c r="B42" s="97"/>
      <c r="C42" s="97"/>
      <c r="D42" s="69"/>
      <c r="E42" s="69"/>
      <c r="F42" s="97"/>
      <c r="G42" s="97"/>
      <c r="H42" s="97"/>
      <c r="I42" s="97"/>
    </row>
    <row r="43" spans="1:9" s="1" customFormat="1" ht="12.75">
      <c r="A43" s="94"/>
      <c r="B43" s="97"/>
      <c r="C43" s="97"/>
      <c r="D43" s="69"/>
      <c r="E43" s="69"/>
      <c r="F43" s="97"/>
      <c r="G43" s="97"/>
      <c r="H43" s="97"/>
      <c r="I43" s="97"/>
    </row>
    <row r="44" spans="1:9" s="1" customFormat="1" ht="12.75">
      <c r="A44" s="94"/>
      <c r="B44" s="97"/>
      <c r="C44" s="97"/>
      <c r="D44" s="69"/>
      <c r="E44" s="69"/>
      <c r="F44" s="97"/>
      <c r="G44" s="97"/>
      <c r="H44" s="97"/>
      <c r="I44" s="97"/>
    </row>
    <row r="45" spans="1:9" s="1" customFormat="1" ht="12.75">
      <c r="A45" s="94"/>
      <c r="B45" s="97"/>
      <c r="C45" s="97"/>
      <c r="D45" s="69"/>
      <c r="E45" s="69"/>
      <c r="F45" s="97"/>
      <c r="G45" s="97"/>
      <c r="H45" s="97"/>
      <c r="I45" s="97"/>
    </row>
    <row r="46" spans="1:9" s="1" customFormat="1" ht="12.75">
      <c r="A46" s="94"/>
      <c r="B46" s="97"/>
      <c r="C46" s="97"/>
      <c r="D46" s="69"/>
      <c r="E46" s="69"/>
      <c r="F46" s="97"/>
      <c r="G46" s="97"/>
      <c r="H46" s="97"/>
      <c r="I46" s="97"/>
    </row>
    <row r="47" spans="1:9" s="1" customFormat="1" ht="12.75">
      <c r="A47" s="94"/>
      <c r="B47" s="97"/>
      <c r="C47" s="97"/>
      <c r="D47" s="69"/>
      <c r="E47" s="69"/>
      <c r="F47" s="97"/>
      <c r="G47" s="97"/>
      <c r="H47" s="97"/>
      <c r="I47" s="97"/>
    </row>
    <row r="48" spans="1:9" s="1" customFormat="1" ht="12.75">
      <c r="A48" s="94"/>
      <c r="B48" s="97"/>
      <c r="C48" s="97"/>
      <c r="D48" s="69"/>
      <c r="E48" s="69"/>
      <c r="F48" s="97"/>
      <c r="G48" s="97"/>
      <c r="H48" s="97"/>
      <c r="I48" s="97"/>
    </row>
    <row r="49" spans="2:9" s="1" customFormat="1" ht="12.75">
      <c r="B49" s="97"/>
      <c r="C49" s="97"/>
      <c r="D49" s="69"/>
      <c r="E49" s="69"/>
      <c r="F49" s="97"/>
      <c r="G49" s="97"/>
      <c r="H49" s="97"/>
      <c r="I49" s="97"/>
    </row>
    <row r="50" spans="2:9" s="1" customFormat="1" ht="12.75">
      <c r="B50" s="97"/>
      <c r="C50" s="97"/>
      <c r="D50" s="69"/>
      <c r="E50" s="69"/>
      <c r="F50" s="97"/>
      <c r="G50" s="97"/>
      <c r="H50" s="97"/>
      <c r="I50" s="97"/>
    </row>
    <row r="51" spans="2:9" s="1" customFormat="1" ht="12.75">
      <c r="B51" s="97"/>
      <c r="C51" s="97"/>
      <c r="D51" s="69"/>
      <c r="E51" s="69"/>
      <c r="F51" s="97"/>
      <c r="G51" s="97"/>
      <c r="H51" s="97"/>
      <c r="I51" s="97"/>
    </row>
    <row r="52" spans="1:9" s="1" customFormat="1" ht="12.75">
      <c r="A52" s="169" t="s">
        <v>138</v>
      </c>
      <c r="B52" s="97"/>
      <c r="C52" s="97"/>
      <c r="D52" s="69"/>
      <c r="E52" s="69"/>
      <c r="F52" s="97"/>
      <c r="G52" s="97"/>
      <c r="H52" s="97"/>
      <c r="I52" s="97"/>
    </row>
    <row r="53" spans="1:9" s="1" customFormat="1" ht="12.75">
      <c r="A53" s="170" t="s">
        <v>139</v>
      </c>
      <c r="B53" s="97"/>
      <c r="C53" s="97"/>
      <c r="D53" s="69"/>
      <c r="E53" s="69"/>
      <c r="F53" s="97"/>
      <c r="G53" s="97"/>
      <c r="H53" s="97"/>
      <c r="I53" s="97"/>
    </row>
    <row r="54" spans="1:9" s="1" customFormat="1" ht="12.75">
      <c r="A54" s="170" t="s">
        <v>140</v>
      </c>
      <c r="B54" s="97"/>
      <c r="C54" s="97"/>
      <c r="D54" s="69"/>
      <c r="E54" s="69"/>
      <c r="F54" s="97"/>
      <c r="G54" s="97"/>
      <c r="H54" s="97"/>
      <c r="I54" s="97"/>
    </row>
    <row r="55" spans="1:9" s="1" customFormat="1" ht="12.75">
      <c r="A55" s="171" t="s">
        <v>141</v>
      </c>
      <c r="B55" s="97"/>
      <c r="C55" s="97"/>
      <c r="D55" s="69"/>
      <c r="E55" s="69"/>
      <c r="F55" s="97"/>
      <c r="G55" s="97"/>
      <c r="H55" s="97"/>
      <c r="I55" s="97"/>
    </row>
    <row r="56" spans="1:9" s="1" customFormat="1" ht="12.75">
      <c r="A56" s="94"/>
      <c r="B56" s="97"/>
      <c r="C56" s="97"/>
      <c r="D56" s="69"/>
      <c r="E56" s="69"/>
      <c r="F56" s="97"/>
      <c r="G56" s="97"/>
      <c r="H56" s="97"/>
      <c r="I56" s="97"/>
    </row>
    <row r="57" spans="1:9" s="1" customFormat="1" ht="12.75">
      <c r="A57" s="94"/>
      <c r="B57" s="97"/>
      <c r="C57" s="97"/>
      <c r="D57" s="69"/>
      <c r="E57" s="69"/>
      <c r="F57" s="97"/>
      <c r="G57" s="97"/>
      <c r="H57" s="97"/>
      <c r="I57" s="97"/>
    </row>
    <row r="58" spans="1:9" s="1" customFormat="1" ht="12.75">
      <c r="A58" s="94"/>
      <c r="B58" s="97"/>
      <c r="C58" s="97"/>
      <c r="D58" s="69"/>
      <c r="E58" s="69"/>
      <c r="F58" s="97"/>
      <c r="G58" s="97"/>
      <c r="H58" s="97"/>
      <c r="I58" s="97"/>
    </row>
  </sheetData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3"/>
  <legacyDrawing r:id="rId2"/>
  <oleObjects>
    <oleObject progId="Word.Document.8" shapeId="45403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7">
      <selection activeCell="P12" sqref="P12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4" width="5.421875" style="0" customWidth="1"/>
    <col min="5" max="5" width="5.57421875" style="0" customWidth="1"/>
    <col min="6" max="6" width="6.140625" style="0" customWidth="1"/>
    <col min="7" max="7" width="6.28125" style="0" customWidth="1"/>
    <col min="8" max="8" width="5.28125" style="0" customWidth="1"/>
    <col min="9" max="9" width="1.421875" style="0" customWidth="1"/>
    <col min="10" max="10" width="6.57421875" style="0" customWidth="1"/>
    <col min="11" max="11" width="6.7109375" style="0" customWidth="1"/>
    <col min="12" max="12" width="7.8515625" style="0" customWidth="1"/>
  </cols>
  <sheetData>
    <row r="1" spans="1:9" ht="12.75">
      <c r="A1" s="68"/>
      <c r="B1" s="104" t="s">
        <v>160</v>
      </c>
      <c r="C1" s="4"/>
      <c r="D1" s="4"/>
      <c r="E1" s="83"/>
      <c r="F1" s="83"/>
      <c r="G1" s="83"/>
      <c r="H1" s="4"/>
      <c r="I1" s="4"/>
    </row>
    <row r="2" spans="1:12" ht="12.75">
      <c r="A2" s="67"/>
      <c r="B2" s="103" t="s">
        <v>161</v>
      </c>
      <c r="C2" s="66"/>
      <c r="D2" s="66"/>
      <c r="E2" s="82"/>
      <c r="F2" s="82"/>
      <c r="G2" s="82"/>
      <c r="H2" s="66"/>
      <c r="I2" s="66"/>
      <c r="J2" s="64"/>
      <c r="K2" s="64"/>
      <c r="L2" s="64"/>
    </row>
    <row r="3" spans="1:9" ht="12.75">
      <c r="A3" s="68"/>
      <c r="B3" s="104" t="s">
        <v>162</v>
      </c>
      <c r="C3" s="4"/>
      <c r="D3" s="4"/>
      <c r="E3" s="83"/>
      <c r="F3" s="83"/>
      <c r="G3" s="83"/>
      <c r="H3" s="4"/>
      <c r="I3" s="4"/>
    </row>
    <row r="4" spans="1:9" ht="12.75">
      <c r="A4" s="94"/>
      <c r="B4" s="104" t="s">
        <v>163</v>
      </c>
      <c r="C4" s="4"/>
      <c r="D4" s="4"/>
      <c r="E4" s="83"/>
      <c r="F4" s="83"/>
      <c r="G4" s="83"/>
      <c r="H4" s="4"/>
      <c r="I4" s="4"/>
    </row>
    <row r="5" spans="1:9" ht="12.75">
      <c r="A5" s="94"/>
      <c r="B5" s="105" t="s">
        <v>164</v>
      </c>
      <c r="C5" s="4"/>
      <c r="D5" s="4"/>
      <c r="E5" s="83"/>
      <c r="F5" s="83"/>
      <c r="G5" s="83"/>
      <c r="H5" s="4"/>
      <c r="I5" s="4"/>
    </row>
    <row r="6" spans="1:9" ht="13.5" thickBot="1">
      <c r="A6" s="94"/>
      <c r="B6" s="94"/>
      <c r="C6" s="4"/>
      <c r="D6" s="4"/>
      <c r="E6" s="83"/>
      <c r="F6" s="83"/>
      <c r="G6" s="83"/>
      <c r="H6" s="4"/>
      <c r="I6" s="4"/>
    </row>
    <row r="7" spans="1:12" ht="12.75">
      <c r="A7" s="250"/>
      <c r="B7" s="251"/>
      <c r="C7" s="252" t="s">
        <v>186</v>
      </c>
      <c r="D7" s="252"/>
      <c r="E7" s="251"/>
      <c r="F7" s="251"/>
      <c r="G7" s="252"/>
      <c r="H7" s="252"/>
      <c r="I7" s="252"/>
      <c r="J7" s="252"/>
      <c r="K7" s="252"/>
      <c r="L7" s="253"/>
    </row>
    <row r="8" spans="1:12" ht="13.5" thickBot="1">
      <c r="A8" s="44"/>
      <c r="B8" s="100"/>
      <c r="C8" s="321" t="s">
        <v>191</v>
      </c>
      <c r="D8" s="107"/>
      <c r="E8" s="108"/>
      <c r="F8" s="108"/>
      <c r="G8" s="108"/>
      <c r="H8" s="107"/>
      <c r="I8" s="4"/>
      <c r="J8" s="229"/>
      <c r="K8" s="229"/>
      <c r="L8" s="207"/>
    </row>
    <row r="9" spans="1:12" ht="13.5" thickBot="1">
      <c r="A9" s="240" t="s">
        <v>176</v>
      </c>
      <c r="B9" s="240" t="s">
        <v>2</v>
      </c>
      <c r="C9" s="61" t="s">
        <v>166</v>
      </c>
      <c r="D9" s="61"/>
      <c r="E9" s="234" t="s">
        <v>184</v>
      </c>
      <c r="F9" s="249"/>
      <c r="G9" s="61" t="s">
        <v>185</v>
      </c>
      <c r="H9" s="61"/>
      <c r="I9" s="243"/>
      <c r="J9" s="316" t="s">
        <v>183</v>
      </c>
      <c r="K9" s="248"/>
      <c r="L9" s="249"/>
    </row>
    <row r="10" spans="1:12" ht="13.5" thickBot="1">
      <c r="A10" s="263"/>
      <c r="B10" s="239"/>
      <c r="C10" s="235">
        <v>1999</v>
      </c>
      <c r="D10" s="242">
        <v>2000</v>
      </c>
      <c r="E10" s="236">
        <v>1999</v>
      </c>
      <c r="F10" s="241">
        <v>2000</v>
      </c>
      <c r="G10" s="241">
        <v>1999</v>
      </c>
      <c r="H10" s="173">
        <v>2000</v>
      </c>
      <c r="I10" s="264"/>
      <c r="J10" s="242" t="s">
        <v>130</v>
      </c>
      <c r="K10" s="236" t="s">
        <v>131</v>
      </c>
      <c r="L10" s="237" t="s">
        <v>132</v>
      </c>
    </row>
    <row r="11" spans="1:12" ht="12.75">
      <c r="A11" s="312">
        <v>1</v>
      </c>
      <c r="B11" s="322">
        <v>116</v>
      </c>
      <c r="C11" s="323">
        <v>86</v>
      </c>
      <c r="D11" s="323">
        <v>48</v>
      </c>
      <c r="E11" s="323">
        <v>784</v>
      </c>
      <c r="F11" s="323">
        <v>481</v>
      </c>
      <c r="G11" s="323">
        <v>1179</v>
      </c>
      <c r="H11" s="324">
        <v>512</v>
      </c>
      <c r="I11" s="319"/>
      <c r="J11" s="317">
        <f>(D11/C11)*100</f>
        <v>55.81395348837209</v>
      </c>
      <c r="K11" s="290">
        <f>(F11/E11)*100</f>
        <v>61.35204081632652</v>
      </c>
      <c r="L11" s="291">
        <f>(H11/G11)*100</f>
        <v>43.426632739609836</v>
      </c>
    </row>
    <row r="12" spans="1:12" ht="12.75">
      <c r="A12" s="313">
        <v>2</v>
      </c>
      <c r="B12" s="325">
        <v>376</v>
      </c>
      <c r="C12" s="262">
        <v>25</v>
      </c>
      <c r="D12" s="262">
        <v>18</v>
      </c>
      <c r="E12" s="262">
        <v>293</v>
      </c>
      <c r="F12" s="262">
        <v>174</v>
      </c>
      <c r="G12" s="262">
        <v>815</v>
      </c>
      <c r="H12" s="326">
        <v>341</v>
      </c>
      <c r="I12" s="319"/>
      <c r="J12" s="317">
        <f>(D12/C12)*100</f>
        <v>72</v>
      </c>
      <c r="K12" s="290">
        <f>(F12/E12)*100</f>
        <v>59.38566552901023</v>
      </c>
      <c r="L12" s="291">
        <f>(H12/G12)*100</f>
        <v>41.84049079754602</v>
      </c>
    </row>
    <row r="13" spans="1:12" ht="13.5" thickBot="1">
      <c r="A13" s="314">
        <v>3</v>
      </c>
      <c r="B13" s="325">
        <v>476</v>
      </c>
      <c r="C13" s="327">
        <v>10</v>
      </c>
      <c r="D13" s="327">
        <v>4</v>
      </c>
      <c r="E13" s="327">
        <v>131</v>
      </c>
      <c r="F13" s="327">
        <v>56</v>
      </c>
      <c r="G13" s="327">
        <v>38</v>
      </c>
      <c r="H13" s="328">
        <v>19</v>
      </c>
      <c r="I13" s="319"/>
      <c r="J13" s="318">
        <f>(D13/C13)*100</f>
        <v>40</v>
      </c>
      <c r="K13" s="307">
        <f>(F13/E13)*100</f>
        <v>42.74809160305343</v>
      </c>
      <c r="L13" s="308">
        <f>(H13/G13)*100</f>
        <v>50</v>
      </c>
    </row>
    <row r="14" spans="1:12" ht="13.5" thickBot="1">
      <c r="A14" s="311" t="s">
        <v>159</v>
      </c>
      <c r="B14" s="329"/>
      <c r="C14" s="254">
        <f aca="true" t="shared" si="0" ref="C14:H14">SUM(C11:C13)</f>
        <v>121</v>
      </c>
      <c r="D14" s="254">
        <f t="shared" si="0"/>
        <v>70</v>
      </c>
      <c r="E14" s="254">
        <f t="shared" si="0"/>
        <v>1208</v>
      </c>
      <c r="F14" s="254">
        <f t="shared" si="0"/>
        <v>711</v>
      </c>
      <c r="G14" s="254">
        <f t="shared" si="0"/>
        <v>2032</v>
      </c>
      <c r="H14" s="255">
        <f t="shared" si="0"/>
        <v>872</v>
      </c>
      <c r="I14" s="320"/>
      <c r="J14" s="309">
        <f>(D14/C14)*100</f>
        <v>57.85123966942148</v>
      </c>
      <c r="K14" s="310">
        <f>(F14/E14)*100</f>
        <v>58.85761589403974</v>
      </c>
      <c r="L14" s="310">
        <f>(H14/G14)*100</f>
        <v>42.91338582677165</v>
      </c>
    </row>
    <row r="16" spans="8:12" ht="12.75">
      <c r="H16" s="162"/>
      <c r="I16" s="162"/>
      <c r="J16" s="162"/>
      <c r="K16" s="162"/>
      <c r="L16" s="162"/>
    </row>
    <row r="17" spans="8:12" ht="12.75">
      <c r="H17" s="162"/>
      <c r="I17" s="162"/>
      <c r="J17" s="162"/>
      <c r="K17" s="162"/>
      <c r="L17" s="162"/>
    </row>
    <row r="18" spans="8:12" ht="12.75">
      <c r="H18" s="162"/>
      <c r="I18" s="162"/>
      <c r="J18" s="162"/>
      <c r="K18" s="162"/>
      <c r="L18" s="162"/>
    </row>
    <row r="19" spans="1:7" ht="12.75">
      <c r="A19" s="2"/>
      <c r="B19" s="2"/>
      <c r="C19" s="3"/>
      <c r="D19" s="3"/>
      <c r="E19" s="3"/>
      <c r="F19" s="3"/>
      <c r="G19" s="3"/>
    </row>
    <row r="21" spans="1:4" ht="12.75">
      <c r="A21" s="112"/>
      <c r="B21" s="112"/>
      <c r="C21" s="62"/>
      <c r="D21" s="62"/>
    </row>
    <row r="22" spans="1:4" ht="12.75">
      <c r="A22" s="112"/>
      <c r="B22" s="112"/>
      <c r="C22" s="62"/>
      <c r="D22" s="62"/>
    </row>
    <row r="23" spans="1:4" ht="12.75">
      <c r="A23" s="112"/>
      <c r="B23" s="112"/>
      <c r="C23" s="62"/>
      <c r="D23" s="62"/>
    </row>
    <row r="43" ht="13.5" thickBot="1"/>
    <row r="44" spans="1:7" ht="12.75">
      <c r="A44" s="158" t="s">
        <v>157</v>
      </c>
      <c r="B44" s="159"/>
      <c r="C44" s="160"/>
      <c r="D44" s="159" t="s">
        <v>135</v>
      </c>
      <c r="E44" s="330"/>
      <c r="F44" s="331"/>
      <c r="G44" s="165"/>
    </row>
    <row r="45" spans="1:7" ht="12.75">
      <c r="A45" s="163"/>
      <c r="B45" s="164"/>
      <c r="C45" s="3"/>
      <c r="D45" s="164" t="s">
        <v>136</v>
      </c>
      <c r="E45" s="3"/>
      <c r="F45" s="332"/>
      <c r="G45" s="165"/>
    </row>
    <row r="46" spans="1:7" ht="13.5" thickBot="1">
      <c r="A46" s="166"/>
      <c r="B46" s="167"/>
      <c r="C46" s="168"/>
      <c r="D46" s="167" t="s">
        <v>137</v>
      </c>
      <c r="E46" s="229"/>
      <c r="F46" s="333"/>
      <c r="G46" s="165"/>
    </row>
    <row r="48" ht="12.75">
      <c r="A48" s="169" t="s">
        <v>138</v>
      </c>
    </row>
    <row r="49" ht="12.75">
      <c r="A49" s="170" t="s">
        <v>139</v>
      </c>
    </row>
    <row r="50" ht="12.75">
      <c r="A50" s="170" t="s">
        <v>140</v>
      </c>
    </row>
    <row r="51" ht="12.75">
      <c r="A51" s="171" t="s">
        <v>141</v>
      </c>
    </row>
  </sheetData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P12" sqref="P12"/>
    </sheetView>
  </sheetViews>
  <sheetFormatPr defaultColWidth="9.140625" defaultRowHeight="12.75"/>
  <cols>
    <col min="1" max="1" width="8.8515625" style="4" customWidth="1"/>
    <col min="2" max="2" width="8.8515625" style="5" customWidth="1"/>
    <col min="3" max="3" width="14.28125" style="5" bestFit="1" customWidth="1"/>
    <col min="4" max="5" width="8.8515625" style="69" customWidth="1"/>
    <col min="6" max="6" width="8.8515625" style="5" customWidth="1"/>
    <col min="7" max="7" width="7.28125" style="5" customWidth="1"/>
    <col min="8" max="8" width="6.8515625" style="5" customWidth="1"/>
    <col min="9" max="9" width="12.28125" style="5" customWidth="1"/>
  </cols>
  <sheetData>
    <row r="1" spans="1:9" ht="12.75">
      <c r="A1" s="68"/>
      <c r="B1" s="104" t="s">
        <v>79</v>
      </c>
      <c r="C1" s="4"/>
      <c r="D1" s="83"/>
      <c r="E1" s="83"/>
      <c r="F1" s="4"/>
      <c r="G1" s="4"/>
      <c r="H1" s="4"/>
      <c r="I1" s="4"/>
    </row>
    <row r="2" spans="1:9" ht="12.75">
      <c r="A2" s="67"/>
      <c r="B2" s="103" t="s">
        <v>80</v>
      </c>
      <c r="C2" s="66"/>
      <c r="D2" s="82"/>
      <c r="E2" s="82"/>
      <c r="F2" s="66"/>
      <c r="G2" s="66"/>
      <c r="H2" s="66"/>
      <c r="I2" s="66"/>
    </row>
    <row r="3" spans="1:9" ht="12.75">
      <c r="A3" s="68"/>
      <c r="B3" s="104" t="s">
        <v>81</v>
      </c>
      <c r="C3" s="4"/>
      <c r="D3" s="83"/>
      <c r="E3" s="83"/>
      <c r="F3" s="4"/>
      <c r="G3" s="4"/>
      <c r="H3" s="4"/>
      <c r="I3" s="4"/>
    </row>
    <row r="4" spans="2:9" ht="12.75">
      <c r="B4" s="104" t="s">
        <v>82</v>
      </c>
      <c r="C4" s="4"/>
      <c r="D4" s="83"/>
      <c r="E4" s="83"/>
      <c r="F4" s="4"/>
      <c r="G4" s="4"/>
      <c r="H4" s="4"/>
      <c r="I4" s="4"/>
    </row>
    <row r="5" spans="2:9" ht="12.75">
      <c r="B5" s="105" t="s">
        <v>83</v>
      </c>
      <c r="C5" s="4"/>
      <c r="D5" s="83"/>
      <c r="E5" s="83"/>
      <c r="F5" s="4"/>
      <c r="G5" s="4"/>
      <c r="H5" s="4"/>
      <c r="I5" s="4"/>
    </row>
    <row r="6" spans="2:9" ht="13.5" thickBot="1">
      <c r="B6" s="4"/>
      <c r="C6" s="4"/>
      <c r="D6" s="83"/>
      <c r="E6" s="83"/>
      <c r="F6" s="4"/>
      <c r="G6" s="4"/>
      <c r="H6" s="4"/>
      <c r="I6" s="4"/>
    </row>
    <row r="7" spans="1:9" ht="13.5" thickBot="1">
      <c r="A7" s="23"/>
      <c r="B7" s="24" t="s">
        <v>0</v>
      </c>
      <c r="C7" s="24"/>
      <c r="D7" s="70"/>
      <c r="E7" s="70"/>
      <c r="F7" s="24"/>
      <c r="G7" s="24"/>
      <c r="H7" s="24"/>
      <c r="I7" s="25"/>
    </row>
    <row r="8" spans="1:9" ht="19.5" thickBot="1">
      <c r="A8" s="175"/>
      <c r="B8" s="176"/>
      <c r="C8" s="176"/>
      <c r="D8" s="179" t="s">
        <v>146</v>
      </c>
      <c r="E8" s="177"/>
      <c r="F8" s="176"/>
      <c r="G8" s="176"/>
      <c r="H8" s="176"/>
      <c r="I8" s="178"/>
    </row>
    <row r="9" spans="1:9" ht="12.75">
      <c r="A9" s="43" t="s">
        <v>2</v>
      </c>
      <c r="B9" s="197" t="s">
        <v>1</v>
      </c>
      <c r="C9" s="197" t="s">
        <v>3</v>
      </c>
      <c r="D9" s="198" t="s">
        <v>95</v>
      </c>
      <c r="E9" s="198" t="s">
        <v>96</v>
      </c>
      <c r="F9" s="199" t="s">
        <v>5</v>
      </c>
      <c r="G9" s="200" t="s">
        <v>84</v>
      </c>
      <c r="H9" s="201"/>
      <c r="I9" s="202" t="s">
        <v>87</v>
      </c>
    </row>
    <row r="10" spans="1:9" ht="12.75">
      <c r="A10" s="34"/>
      <c r="B10" s="10"/>
      <c r="C10" s="14"/>
      <c r="D10" s="86"/>
      <c r="E10" s="86"/>
      <c r="F10" s="14" t="s">
        <v>6</v>
      </c>
      <c r="G10" s="14">
        <v>1999</v>
      </c>
      <c r="H10" s="17">
        <v>2000</v>
      </c>
      <c r="I10" s="126" t="s">
        <v>88</v>
      </c>
    </row>
    <row r="11" spans="1:9" s="3" customFormat="1" ht="12.75">
      <c r="A11" s="35"/>
      <c r="B11" s="13"/>
      <c r="C11" s="13"/>
      <c r="D11" s="80"/>
      <c r="E11" s="80"/>
      <c r="F11" s="13"/>
      <c r="G11" s="13"/>
      <c r="H11" s="13"/>
      <c r="I11" s="36"/>
    </row>
    <row r="12" spans="1:9" s="1" customFormat="1" ht="12.75">
      <c r="A12" s="34"/>
      <c r="B12" s="14"/>
      <c r="C12" s="10" t="s">
        <v>56</v>
      </c>
      <c r="D12" s="75">
        <v>6</v>
      </c>
      <c r="E12" s="75">
        <v>7</v>
      </c>
      <c r="F12" s="10">
        <v>1</v>
      </c>
      <c r="G12" s="10">
        <v>0</v>
      </c>
      <c r="H12" s="9">
        <v>1</v>
      </c>
      <c r="I12" s="45">
        <v>1</v>
      </c>
    </row>
    <row r="13" spans="1:9" s="1" customFormat="1" ht="12.75">
      <c r="A13" s="34">
        <v>163</v>
      </c>
      <c r="B13" s="14" t="s">
        <v>54</v>
      </c>
      <c r="C13" s="9" t="s">
        <v>57</v>
      </c>
      <c r="D13" s="75">
        <v>6</v>
      </c>
      <c r="E13" s="75">
        <v>9</v>
      </c>
      <c r="F13" s="9">
        <v>1</v>
      </c>
      <c r="G13" s="9">
        <v>0</v>
      </c>
      <c r="H13" s="9">
        <v>0</v>
      </c>
      <c r="I13" s="45">
        <f>(H13-G13)</f>
        <v>0</v>
      </c>
    </row>
    <row r="14" spans="1:9" s="1" customFormat="1" ht="12.75">
      <c r="A14" s="34"/>
      <c r="B14" s="14"/>
      <c r="C14" s="9" t="s">
        <v>58</v>
      </c>
      <c r="D14" s="75">
        <v>6</v>
      </c>
      <c r="E14" s="75">
        <v>10</v>
      </c>
      <c r="F14" s="9">
        <v>1</v>
      </c>
      <c r="G14" s="9">
        <v>0</v>
      </c>
      <c r="H14" s="9">
        <v>1</v>
      </c>
      <c r="I14" s="45">
        <v>1</v>
      </c>
    </row>
    <row r="15" spans="1:9" s="1" customFormat="1" ht="12.75">
      <c r="A15" s="47"/>
      <c r="B15" s="10"/>
      <c r="C15" s="9" t="s">
        <v>59</v>
      </c>
      <c r="D15" s="75">
        <v>6</v>
      </c>
      <c r="E15" s="75">
        <v>8</v>
      </c>
      <c r="F15" s="9">
        <v>1</v>
      </c>
      <c r="G15" s="9">
        <v>0</v>
      </c>
      <c r="H15" s="9">
        <v>1</v>
      </c>
      <c r="I15" s="45">
        <v>1</v>
      </c>
    </row>
    <row r="16" spans="1:9" s="1" customFormat="1" ht="12.75">
      <c r="A16" s="34">
        <v>364</v>
      </c>
      <c r="B16" s="6" t="s">
        <v>54</v>
      </c>
      <c r="C16" s="14" t="s">
        <v>66</v>
      </c>
      <c r="D16" s="75">
        <v>6</v>
      </c>
      <c r="E16" s="75">
        <v>2</v>
      </c>
      <c r="F16" s="14">
        <v>1</v>
      </c>
      <c r="G16" s="9">
        <v>9</v>
      </c>
      <c r="H16" s="9">
        <v>7</v>
      </c>
      <c r="I16" s="49">
        <f>(H16-G16)</f>
        <v>-2</v>
      </c>
    </row>
    <row r="17" spans="1:9" s="1" customFormat="1" ht="12.75">
      <c r="A17" s="34"/>
      <c r="B17" s="14"/>
      <c r="C17" s="8" t="s">
        <v>67</v>
      </c>
      <c r="D17" s="75">
        <v>6</v>
      </c>
      <c r="E17" s="75" t="s">
        <v>109</v>
      </c>
      <c r="F17" s="9">
        <v>1</v>
      </c>
      <c r="G17" s="6">
        <v>6</v>
      </c>
      <c r="H17" s="6">
        <v>3</v>
      </c>
      <c r="I17" s="49">
        <f>(H17-G17)</f>
        <v>-3</v>
      </c>
    </row>
    <row r="18" spans="1:9" s="1" customFormat="1" ht="13.5" thickBot="1">
      <c r="A18" s="34"/>
      <c r="B18" s="14"/>
      <c r="C18" s="17"/>
      <c r="D18" s="79">
        <v>6</v>
      </c>
      <c r="E18" s="79" t="s">
        <v>110</v>
      </c>
      <c r="F18" s="6">
        <v>1</v>
      </c>
      <c r="G18" s="14"/>
      <c r="H18" s="14"/>
      <c r="I18" s="120"/>
    </row>
    <row r="19" spans="1:9" s="1" customFormat="1" ht="13.5" thickBot="1">
      <c r="A19" s="58" t="s">
        <v>89</v>
      </c>
      <c r="B19" s="59"/>
      <c r="C19" s="59"/>
      <c r="D19" s="91"/>
      <c r="E19" s="130"/>
      <c r="F19" s="128">
        <f>SUM(F12:F18)</f>
        <v>7</v>
      </c>
      <c r="G19" s="128">
        <f>SUM(G12:G18)</f>
        <v>15</v>
      </c>
      <c r="H19" s="128">
        <f>SUM(H12:H18)</f>
        <v>13</v>
      </c>
      <c r="I19" s="129">
        <f>SUM(I12:I18)</f>
        <v>-2</v>
      </c>
    </row>
    <row r="22" spans="1:9" ht="12.75">
      <c r="A22" s="62"/>
      <c r="B22" s="62"/>
      <c r="C22" s="62"/>
      <c r="D22" s="89"/>
      <c r="E22" s="89"/>
      <c r="F22" s="62"/>
      <c r="G22" s="62"/>
      <c r="H22" s="62"/>
      <c r="I22" s="62"/>
    </row>
    <row r="50" ht="12.75">
      <c r="A50" s="169" t="s">
        <v>138</v>
      </c>
    </row>
    <row r="51" ht="12.75">
      <c r="A51" s="170" t="s">
        <v>139</v>
      </c>
    </row>
    <row r="52" ht="12.75">
      <c r="A52" s="170" t="s">
        <v>140</v>
      </c>
    </row>
    <row r="53" ht="12.75">
      <c r="A53" s="171" t="s">
        <v>141</v>
      </c>
    </row>
  </sheetData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3"/>
  <legacyDrawing r:id="rId2"/>
  <oleObjects>
    <oleObject progId="Word.Document.8" shapeId="478315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6" sqref="A6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4" width="5.421875" style="0" customWidth="1"/>
    <col min="5" max="5" width="5.57421875" style="0" customWidth="1"/>
    <col min="6" max="6" width="6.421875" style="0" customWidth="1"/>
    <col min="7" max="7" width="6.28125" style="0" customWidth="1"/>
    <col min="8" max="8" width="5.28125" style="0" customWidth="1"/>
    <col min="9" max="9" width="1.421875" style="0" customWidth="1"/>
    <col min="10" max="10" width="6.57421875" style="0" customWidth="1"/>
    <col min="11" max="11" width="6.7109375" style="0" customWidth="1"/>
    <col min="12" max="12" width="9.421875" style="0" customWidth="1"/>
  </cols>
  <sheetData>
    <row r="1" spans="1:9" ht="12.75">
      <c r="A1" s="68"/>
      <c r="B1" s="104" t="s">
        <v>160</v>
      </c>
      <c r="C1" s="4"/>
      <c r="D1" s="4"/>
      <c r="E1" s="83"/>
      <c r="F1" s="83"/>
      <c r="G1" s="83"/>
      <c r="H1" s="4"/>
      <c r="I1" s="4"/>
    </row>
    <row r="2" spans="1:12" ht="12.75">
      <c r="A2" s="67"/>
      <c r="B2" s="103" t="s">
        <v>161</v>
      </c>
      <c r="C2" s="66"/>
      <c r="D2" s="66"/>
      <c r="E2" s="82"/>
      <c r="F2" s="82"/>
      <c r="G2" s="82"/>
      <c r="H2" s="66"/>
      <c r="I2" s="66"/>
      <c r="J2" s="64"/>
      <c r="K2" s="64"/>
      <c r="L2" s="64"/>
    </row>
    <row r="3" spans="1:9" ht="12.75">
      <c r="A3" s="68"/>
      <c r="B3" s="104" t="s">
        <v>162</v>
      </c>
      <c r="C3" s="4"/>
      <c r="D3" s="4"/>
      <c r="E3" s="83"/>
      <c r="F3" s="83"/>
      <c r="G3" s="83"/>
      <c r="H3" s="4"/>
      <c r="I3" s="4"/>
    </row>
    <row r="4" spans="1:9" ht="12.75">
      <c r="A4" s="94"/>
      <c r="B4" s="104" t="s">
        <v>163</v>
      </c>
      <c r="C4" s="4"/>
      <c r="D4" s="4"/>
      <c r="E4" s="83"/>
      <c r="F4" s="83"/>
      <c r="G4" s="83"/>
      <c r="H4" s="4"/>
      <c r="I4" s="4"/>
    </row>
    <row r="5" spans="1:9" ht="12.75">
      <c r="A5" s="94"/>
      <c r="B5" s="105" t="s">
        <v>164</v>
      </c>
      <c r="C5" s="4"/>
      <c r="D5" s="4"/>
      <c r="E5" s="83"/>
      <c r="F5" s="83"/>
      <c r="G5" s="83"/>
      <c r="H5" s="4"/>
      <c r="I5" s="4"/>
    </row>
    <row r="6" spans="1:9" ht="13.5" thickBot="1">
      <c r="A6" s="94"/>
      <c r="B6" s="94"/>
      <c r="C6" s="4"/>
      <c r="D6" s="4"/>
      <c r="E6" s="83"/>
      <c r="F6" s="83"/>
      <c r="G6" s="83"/>
      <c r="H6" s="4"/>
      <c r="I6" s="4"/>
    </row>
    <row r="7" spans="1:12" ht="12.75">
      <c r="A7" s="340"/>
      <c r="B7" s="341"/>
      <c r="C7" s="342"/>
      <c r="D7" s="342" t="s">
        <v>186</v>
      </c>
      <c r="E7" s="341"/>
      <c r="F7" s="341"/>
      <c r="G7" s="342"/>
      <c r="H7" s="342"/>
      <c r="I7" s="342"/>
      <c r="J7" s="342"/>
      <c r="K7" s="342"/>
      <c r="L7" s="343"/>
    </row>
    <row r="8" spans="1:12" s="62" customFormat="1" ht="13.5" thickBot="1">
      <c r="A8" s="344"/>
      <c r="B8" s="345"/>
      <c r="C8" s="346"/>
      <c r="D8" s="345" t="s">
        <v>189</v>
      </c>
      <c r="E8" s="347"/>
      <c r="F8" s="347"/>
      <c r="G8" s="347"/>
      <c r="H8" s="346"/>
      <c r="I8" s="346"/>
      <c r="J8" s="346"/>
      <c r="K8" s="346"/>
      <c r="L8" s="348"/>
    </row>
    <row r="9" spans="1:12" ht="13.5" thickBot="1">
      <c r="A9" s="263" t="s">
        <v>176</v>
      </c>
      <c r="B9" s="336" t="s">
        <v>2</v>
      </c>
      <c r="C9" s="337" t="s">
        <v>166</v>
      </c>
      <c r="D9" s="338"/>
      <c r="E9" s="337" t="s">
        <v>187</v>
      </c>
      <c r="F9" s="338"/>
      <c r="G9" s="61" t="s">
        <v>168</v>
      </c>
      <c r="H9" s="61"/>
      <c r="I9" s="335"/>
      <c r="J9" s="339" t="s">
        <v>188</v>
      </c>
      <c r="K9" s="321"/>
      <c r="L9" s="338"/>
    </row>
    <row r="10" spans="1:12" ht="13.5" thickBot="1">
      <c r="A10" s="239"/>
      <c r="B10" s="239"/>
      <c r="C10" s="235">
        <v>1999</v>
      </c>
      <c r="D10" s="242">
        <v>2000</v>
      </c>
      <c r="E10" s="236">
        <v>1999</v>
      </c>
      <c r="F10" s="241">
        <v>2000</v>
      </c>
      <c r="G10" s="241">
        <v>1999</v>
      </c>
      <c r="H10" s="173">
        <v>2000</v>
      </c>
      <c r="I10" s="264"/>
      <c r="J10" s="242" t="s">
        <v>130</v>
      </c>
      <c r="K10" s="236" t="s">
        <v>131</v>
      </c>
      <c r="L10" s="237" t="s">
        <v>132</v>
      </c>
    </row>
    <row r="11" spans="1:12" ht="12.75">
      <c r="A11" s="312">
        <v>1</v>
      </c>
      <c r="B11" s="139">
        <v>163</v>
      </c>
      <c r="C11" s="144">
        <v>38</v>
      </c>
      <c r="D11" s="144">
        <v>21</v>
      </c>
      <c r="E11" s="144">
        <v>142</v>
      </c>
      <c r="F11" s="144">
        <v>96</v>
      </c>
      <c r="G11" s="144">
        <v>296</v>
      </c>
      <c r="H11" s="315">
        <v>214</v>
      </c>
      <c r="I11" s="319"/>
      <c r="J11" s="317">
        <f>(D11/C11)*100</f>
        <v>55.26315789473685</v>
      </c>
      <c r="K11" s="290">
        <f>(F11/E11)*100</f>
        <v>67.6056338028169</v>
      </c>
      <c r="L11" s="291">
        <f>(H11/G11)*100</f>
        <v>72.2972972972973</v>
      </c>
    </row>
    <row r="12" spans="1:12" ht="13.5" thickBot="1">
      <c r="A12" s="314">
        <v>2</v>
      </c>
      <c r="B12" s="139">
        <v>364</v>
      </c>
      <c r="C12" s="144">
        <v>56</v>
      </c>
      <c r="D12" s="144">
        <v>24</v>
      </c>
      <c r="E12" s="144">
        <v>228</v>
      </c>
      <c r="F12" s="144">
        <v>142</v>
      </c>
      <c r="G12" s="144">
        <v>722</v>
      </c>
      <c r="H12" s="315">
        <v>402</v>
      </c>
      <c r="I12" s="319"/>
      <c r="J12" s="317">
        <f>(D12/C12)*100</f>
        <v>42.857142857142854</v>
      </c>
      <c r="K12" s="290">
        <f>(F12/E12)*100</f>
        <v>62.28070175438597</v>
      </c>
      <c r="L12" s="291">
        <f>(H12/G12)*100</f>
        <v>55.67867036011081</v>
      </c>
    </row>
    <row r="13" spans="1:12" ht="13.5" thickBot="1">
      <c r="A13" s="311" t="s">
        <v>159</v>
      </c>
      <c r="B13" s="173"/>
      <c r="C13" s="254">
        <f aca="true" t="shared" si="0" ref="C13:H13">SUM(C11:C12)</f>
        <v>94</v>
      </c>
      <c r="D13" s="254">
        <f t="shared" si="0"/>
        <v>45</v>
      </c>
      <c r="E13" s="254">
        <f t="shared" si="0"/>
        <v>370</v>
      </c>
      <c r="F13" s="254">
        <f t="shared" si="0"/>
        <v>238</v>
      </c>
      <c r="G13" s="254">
        <f t="shared" si="0"/>
        <v>1018</v>
      </c>
      <c r="H13" s="255">
        <f t="shared" si="0"/>
        <v>616</v>
      </c>
      <c r="I13" s="320"/>
      <c r="J13" s="309">
        <f>(D13/C13)*100</f>
        <v>47.87234042553192</v>
      </c>
      <c r="K13" s="310">
        <f>(F13/E13)*100</f>
        <v>64.32432432432432</v>
      </c>
      <c r="L13" s="310">
        <f>(H13/G13)*100</f>
        <v>60.51080550098232</v>
      </c>
    </row>
    <row r="15" spans="8:12" ht="12.75">
      <c r="H15" s="162"/>
      <c r="I15" s="162"/>
      <c r="J15" s="162"/>
      <c r="K15" s="162"/>
      <c r="L15" s="162"/>
    </row>
    <row r="16" spans="8:12" ht="12.75">
      <c r="H16" s="162"/>
      <c r="I16" s="162"/>
      <c r="J16" s="162"/>
      <c r="K16" s="162"/>
      <c r="L16" s="162"/>
    </row>
    <row r="17" spans="8:12" ht="12.75">
      <c r="H17" s="162"/>
      <c r="I17" s="162"/>
      <c r="J17" s="162"/>
      <c r="K17" s="162"/>
      <c r="L17" s="162"/>
    </row>
    <row r="18" spans="1:7" ht="12.75">
      <c r="A18" s="2"/>
      <c r="B18" s="2"/>
      <c r="C18" s="3"/>
      <c r="D18" s="3"/>
      <c r="E18" s="3"/>
      <c r="F18" s="3"/>
      <c r="G18" s="3"/>
    </row>
    <row r="20" spans="1:4" ht="12.75">
      <c r="A20" s="112"/>
      <c r="B20" s="112"/>
      <c r="C20" s="62"/>
      <c r="D20" s="62"/>
    </row>
    <row r="21" spans="1:4" ht="12.75">
      <c r="A21" s="112"/>
      <c r="B21" s="112"/>
      <c r="C21" s="62"/>
      <c r="D21" s="62"/>
    </row>
    <row r="22" spans="1:4" ht="12.75">
      <c r="A22" s="112"/>
      <c r="B22" s="112"/>
      <c r="C22" s="62"/>
      <c r="D22" s="62"/>
    </row>
    <row r="43" ht="13.5" thickBot="1">
      <c r="G43" s="165"/>
    </row>
    <row r="44" spans="1:7" ht="12.75">
      <c r="A44" s="158" t="s">
        <v>157</v>
      </c>
      <c r="B44" s="159"/>
      <c r="C44" s="160"/>
      <c r="D44" s="159" t="s">
        <v>135</v>
      </c>
      <c r="E44" s="330"/>
      <c r="F44" s="331"/>
      <c r="G44" s="165"/>
    </row>
    <row r="45" spans="1:7" ht="12.75">
      <c r="A45" s="163"/>
      <c r="B45" s="164"/>
      <c r="C45" s="3"/>
      <c r="D45" s="164" t="s">
        <v>136</v>
      </c>
      <c r="E45" s="3"/>
      <c r="F45" s="332"/>
      <c r="G45" s="165"/>
    </row>
    <row r="46" spans="1:6" ht="13.5" thickBot="1">
      <c r="A46" s="166"/>
      <c r="B46" s="167"/>
      <c r="C46" s="168"/>
      <c r="D46" s="167" t="s">
        <v>137</v>
      </c>
      <c r="E46" s="229"/>
      <c r="F46" s="333"/>
    </row>
    <row r="48" ht="12.75">
      <c r="A48" s="169" t="s">
        <v>138</v>
      </c>
    </row>
    <row r="49" ht="12.75">
      <c r="A49" s="170" t="s">
        <v>139</v>
      </c>
    </row>
    <row r="50" ht="12.75">
      <c r="A50" s="170" t="s">
        <v>140</v>
      </c>
    </row>
    <row r="51" ht="12.75">
      <c r="A51" s="171" t="s">
        <v>141</v>
      </c>
    </row>
  </sheetData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P12" sqref="P12"/>
    </sheetView>
  </sheetViews>
  <sheetFormatPr defaultColWidth="9.140625" defaultRowHeight="12.75"/>
  <cols>
    <col min="1" max="1" width="6.7109375" style="4" customWidth="1"/>
    <col min="2" max="2" width="5.7109375" style="5" customWidth="1"/>
    <col min="3" max="3" width="15.28125" style="5" customWidth="1"/>
    <col min="4" max="4" width="4.8515625" style="69" customWidth="1"/>
    <col min="5" max="5" width="5.28125" style="69" customWidth="1"/>
    <col min="6" max="6" width="6.8515625" style="5" customWidth="1"/>
    <col min="7" max="7" width="8.57421875" style="5" customWidth="1"/>
    <col min="8" max="8" width="7.421875" style="5" customWidth="1"/>
    <col min="9" max="9" width="18.7109375" style="5" customWidth="1"/>
    <col min="10" max="10" width="8.8515625" style="3" customWidth="1"/>
  </cols>
  <sheetData>
    <row r="1" spans="1:3" ht="12.75">
      <c r="A1" s="4" t="s">
        <v>123</v>
      </c>
      <c r="C1" s="21" t="s">
        <v>125</v>
      </c>
    </row>
    <row r="2" ht="12.75">
      <c r="C2" s="21" t="s">
        <v>126</v>
      </c>
    </row>
    <row r="3" ht="12.75">
      <c r="C3" s="21" t="s">
        <v>127</v>
      </c>
    </row>
    <row r="4" ht="12.75">
      <c r="C4" s="21" t="s">
        <v>128</v>
      </c>
    </row>
    <row r="5" ht="12.75">
      <c r="C5" s="22" t="s">
        <v>129</v>
      </c>
    </row>
    <row r="6" ht="13.5" thickBot="1"/>
    <row r="7" spans="1:14" ht="13.5" thickBot="1">
      <c r="A7" s="23"/>
      <c r="B7" s="24" t="s">
        <v>0</v>
      </c>
      <c r="C7" s="24"/>
      <c r="D7" s="70"/>
      <c r="E7" s="70"/>
      <c r="F7" s="24"/>
      <c r="G7" s="24"/>
      <c r="H7" s="24"/>
      <c r="I7" s="25"/>
      <c r="K7" s="3"/>
      <c r="L7" s="3"/>
      <c r="M7" s="3"/>
      <c r="N7" s="3"/>
    </row>
    <row r="8" spans="1:14" ht="19.5" thickBot="1">
      <c r="A8" s="175"/>
      <c r="B8" s="176"/>
      <c r="C8" s="176"/>
      <c r="D8" s="179" t="s">
        <v>150</v>
      </c>
      <c r="E8" s="177"/>
      <c r="F8" s="176"/>
      <c r="G8" s="176"/>
      <c r="H8" s="176"/>
      <c r="I8" s="178"/>
      <c r="K8" s="3"/>
      <c r="L8" s="3"/>
      <c r="M8" s="3"/>
      <c r="N8" s="3"/>
    </row>
    <row r="9" spans="1:14" s="1" customFormat="1" ht="12.75">
      <c r="A9" s="34" t="s">
        <v>2</v>
      </c>
      <c r="B9" s="14" t="s">
        <v>1</v>
      </c>
      <c r="C9" s="14" t="s">
        <v>3</v>
      </c>
      <c r="D9" s="106" t="s">
        <v>95</v>
      </c>
      <c r="E9" s="106" t="s">
        <v>124</v>
      </c>
      <c r="F9" s="17" t="s">
        <v>5</v>
      </c>
      <c r="G9" s="16" t="s">
        <v>84</v>
      </c>
      <c r="H9" s="98"/>
      <c r="I9" s="118" t="s">
        <v>87</v>
      </c>
      <c r="J9" s="2"/>
      <c r="K9" s="2"/>
      <c r="L9" s="2"/>
      <c r="M9" s="2"/>
      <c r="N9" s="2"/>
    </row>
    <row r="10" spans="1:14" s="1" customFormat="1" ht="12.75">
      <c r="A10" s="111"/>
      <c r="B10" s="10"/>
      <c r="C10" s="10"/>
      <c r="D10" s="74"/>
      <c r="E10" s="74"/>
      <c r="F10" s="10" t="s">
        <v>6</v>
      </c>
      <c r="G10" s="10">
        <v>1999</v>
      </c>
      <c r="H10" s="16">
        <v>2000</v>
      </c>
      <c r="I10" s="126" t="s">
        <v>88</v>
      </c>
      <c r="J10" s="2"/>
      <c r="K10" s="2"/>
      <c r="L10" s="2"/>
      <c r="M10" s="2"/>
      <c r="N10" s="2"/>
    </row>
    <row r="11" spans="1:10" s="3" customFormat="1" ht="12.75">
      <c r="A11" s="35"/>
      <c r="B11" s="13"/>
      <c r="C11" s="13"/>
      <c r="D11" s="80"/>
      <c r="E11" s="80"/>
      <c r="F11" s="13"/>
      <c r="G11" s="13"/>
      <c r="H11" s="13"/>
      <c r="I11" s="36"/>
      <c r="J11" s="2"/>
    </row>
    <row r="12" spans="1:10" s="1" customFormat="1" ht="12.75">
      <c r="A12" s="34">
        <v>40</v>
      </c>
      <c r="B12" s="6" t="s">
        <v>11</v>
      </c>
      <c r="C12" s="18" t="s">
        <v>12</v>
      </c>
      <c r="D12" s="96">
        <v>5</v>
      </c>
      <c r="E12" s="71" t="s">
        <v>99</v>
      </c>
      <c r="F12" s="16">
        <v>1</v>
      </c>
      <c r="G12" s="17">
        <v>21</v>
      </c>
      <c r="H12" s="17">
        <v>18</v>
      </c>
      <c r="I12" s="53">
        <f>(H12-G12)</f>
        <v>-3</v>
      </c>
      <c r="J12" s="2"/>
    </row>
    <row r="13" spans="1:10" s="1" customFormat="1" ht="12.75">
      <c r="A13" s="34"/>
      <c r="B13" s="14"/>
      <c r="C13" s="11"/>
      <c r="D13" s="78">
        <v>5</v>
      </c>
      <c r="E13" s="76" t="s">
        <v>100</v>
      </c>
      <c r="F13" s="15">
        <v>1</v>
      </c>
      <c r="G13" s="16"/>
      <c r="H13" s="16"/>
      <c r="I13" s="50"/>
      <c r="J13" s="2"/>
    </row>
    <row r="14" spans="1:10" s="1" customFormat="1" ht="12.75">
      <c r="A14" s="34"/>
      <c r="B14" s="14"/>
      <c r="C14" s="11" t="s">
        <v>13</v>
      </c>
      <c r="D14" s="75">
        <v>5</v>
      </c>
      <c r="E14" s="75" t="s">
        <v>101</v>
      </c>
      <c r="F14" s="9">
        <v>1</v>
      </c>
      <c r="G14" s="10">
        <v>35</v>
      </c>
      <c r="H14" s="10">
        <v>13</v>
      </c>
      <c r="I14" s="49">
        <f>(H14-G14)</f>
        <v>-22</v>
      </c>
      <c r="J14" s="2"/>
    </row>
    <row r="15" spans="1:10" s="1" customFormat="1" ht="12.75">
      <c r="A15" s="34"/>
      <c r="B15" s="14"/>
      <c r="C15" s="7" t="s">
        <v>14</v>
      </c>
      <c r="D15" s="75">
        <v>5</v>
      </c>
      <c r="E15" s="75" t="s">
        <v>102</v>
      </c>
      <c r="F15" s="9">
        <v>1</v>
      </c>
      <c r="G15" s="9">
        <v>151</v>
      </c>
      <c r="H15" s="9">
        <v>84</v>
      </c>
      <c r="I15" s="49">
        <f>(H15-G15)</f>
        <v>-67</v>
      </c>
      <c r="J15" s="2"/>
    </row>
    <row r="16" spans="1:10" s="1" customFormat="1" ht="12.75">
      <c r="A16" s="34"/>
      <c r="B16" s="14"/>
      <c r="C16" s="7" t="s">
        <v>15</v>
      </c>
      <c r="D16" s="78">
        <v>5</v>
      </c>
      <c r="E16" s="78" t="s">
        <v>103</v>
      </c>
      <c r="F16" s="9">
        <v>1</v>
      </c>
      <c r="G16" s="6">
        <v>62</v>
      </c>
      <c r="H16" s="8">
        <v>29</v>
      </c>
      <c r="I16" s="49">
        <f>(H16-G16)</f>
        <v>-33</v>
      </c>
      <c r="J16" s="2"/>
    </row>
    <row r="17" spans="1:10" s="1" customFormat="1" ht="12.75">
      <c r="A17" s="34"/>
      <c r="B17" s="10"/>
      <c r="C17" s="18"/>
      <c r="D17" s="79">
        <v>5</v>
      </c>
      <c r="E17" s="79" t="s">
        <v>104</v>
      </c>
      <c r="F17" s="6">
        <v>1</v>
      </c>
      <c r="G17" s="14"/>
      <c r="H17" s="17"/>
      <c r="I17" s="51"/>
      <c r="J17" s="2"/>
    </row>
    <row r="18" spans="1:10" s="1" customFormat="1" ht="12.75">
      <c r="A18" s="35"/>
      <c r="B18" s="13"/>
      <c r="C18" s="13"/>
      <c r="D18" s="80"/>
      <c r="E18" s="80"/>
      <c r="F18" s="13"/>
      <c r="G18" s="13"/>
      <c r="H18" s="13"/>
      <c r="I18" s="36"/>
      <c r="J18" s="2"/>
    </row>
    <row r="19" spans="1:10" s="1" customFormat="1" ht="12.75">
      <c r="A19" s="34">
        <v>60</v>
      </c>
      <c r="B19" s="6" t="s">
        <v>11</v>
      </c>
      <c r="C19" s="6" t="s">
        <v>24</v>
      </c>
      <c r="D19" s="78">
        <v>5</v>
      </c>
      <c r="E19" s="76" t="s">
        <v>105</v>
      </c>
      <c r="F19" s="15">
        <v>1</v>
      </c>
      <c r="G19" s="6">
        <v>18</v>
      </c>
      <c r="H19" s="6">
        <v>14</v>
      </c>
      <c r="I19" s="49">
        <f>(H19-G19)</f>
        <v>-4</v>
      </c>
      <c r="J19" s="2"/>
    </row>
    <row r="20" spans="1:10" s="1" customFormat="1" ht="12.75">
      <c r="A20" s="34"/>
      <c r="B20" s="14"/>
      <c r="C20" s="10"/>
      <c r="D20" s="78">
        <v>5</v>
      </c>
      <c r="E20" s="76" t="s">
        <v>106</v>
      </c>
      <c r="F20" s="15">
        <v>1</v>
      </c>
      <c r="G20" s="14"/>
      <c r="H20" s="14"/>
      <c r="I20" s="51"/>
      <c r="J20" s="2"/>
    </row>
    <row r="21" spans="1:10" s="1" customFormat="1" ht="12.75">
      <c r="A21" s="34"/>
      <c r="B21" s="14"/>
      <c r="C21" s="6" t="s">
        <v>25</v>
      </c>
      <c r="D21" s="78">
        <v>5</v>
      </c>
      <c r="E21" s="76" t="s">
        <v>107</v>
      </c>
      <c r="F21" s="15">
        <v>1</v>
      </c>
      <c r="G21" s="6">
        <v>4</v>
      </c>
      <c r="H21" s="6">
        <v>1</v>
      </c>
      <c r="I21" s="49">
        <f>(H21-G21)</f>
        <v>-3</v>
      </c>
      <c r="J21" s="2"/>
    </row>
    <row r="22" spans="1:10" s="1" customFormat="1" ht="12.75">
      <c r="A22" s="34"/>
      <c r="B22" s="14"/>
      <c r="C22" s="10"/>
      <c r="D22" s="78">
        <v>5</v>
      </c>
      <c r="E22" s="76" t="s">
        <v>108</v>
      </c>
      <c r="F22" s="15">
        <v>1</v>
      </c>
      <c r="G22" s="10"/>
      <c r="H22" s="10"/>
      <c r="I22" s="118"/>
      <c r="J22" s="2"/>
    </row>
    <row r="23" spans="1:10" s="1" customFormat="1" ht="12.75">
      <c r="A23" s="34"/>
      <c r="B23" s="14"/>
      <c r="C23" s="9" t="s">
        <v>29</v>
      </c>
      <c r="D23" s="75">
        <v>5</v>
      </c>
      <c r="E23" s="75">
        <v>18</v>
      </c>
      <c r="F23" s="9">
        <v>1</v>
      </c>
      <c r="G23" s="14">
        <v>13</v>
      </c>
      <c r="H23" s="14">
        <v>14</v>
      </c>
      <c r="I23" s="45">
        <v>1</v>
      </c>
      <c r="J23" s="2"/>
    </row>
    <row r="24" spans="1:10" s="1" customFormat="1" ht="12.75">
      <c r="A24" s="34"/>
      <c r="B24" s="14"/>
      <c r="C24" s="6" t="s">
        <v>28</v>
      </c>
      <c r="D24" s="78">
        <v>5</v>
      </c>
      <c r="E24" s="76" t="s">
        <v>109</v>
      </c>
      <c r="F24" s="15">
        <v>1</v>
      </c>
      <c r="G24" s="8">
        <v>17</v>
      </c>
      <c r="H24" s="6">
        <v>6</v>
      </c>
      <c r="I24" s="49">
        <f>(H24-G24)</f>
        <v>-11</v>
      </c>
      <c r="J24" s="2"/>
    </row>
    <row r="25" spans="1:10" s="1" customFormat="1" ht="12.75">
      <c r="A25" s="34"/>
      <c r="B25" s="10"/>
      <c r="C25" s="10"/>
      <c r="D25" s="90">
        <v>5</v>
      </c>
      <c r="E25" s="77" t="s">
        <v>110</v>
      </c>
      <c r="F25" s="8">
        <v>1</v>
      </c>
      <c r="G25" s="16"/>
      <c r="H25" s="10"/>
      <c r="I25" s="118"/>
      <c r="J25" s="2"/>
    </row>
    <row r="26" spans="1:10" s="1" customFormat="1" ht="12.75">
      <c r="A26" s="35"/>
      <c r="B26" s="13"/>
      <c r="C26" s="13"/>
      <c r="D26" s="80"/>
      <c r="E26" s="80"/>
      <c r="F26" s="13"/>
      <c r="G26" s="13"/>
      <c r="H26" s="13"/>
      <c r="I26" s="36"/>
      <c r="J26" s="2"/>
    </row>
    <row r="27" spans="1:10" s="1" customFormat="1" ht="12.75">
      <c r="A27" s="34">
        <v>70</v>
      </c>
      <c r="B27" s="6" t="s">
        <v>11</v>
      </c>
      <c r="C27" s="9" t="s">
        <v>10</v>
      </c>
      <c r="D27" s="75">
        <v>5</v>
      </c>
      <c r="E27" s="75">
        <v>12</v>
      </c>
      <c r="F27" s="9">
        <v>1</v>
      </c>
      <c r="G27" s="9">
        <v>6</v>
      </c>
      <c r="H27" s="9">
        <v>1</v>
      </c>
      <c r="I27" s="49">
        <f>(H27-G27)</f>
        <v>-5</v>
      </c>
      <c r="J27" s="2"/>
    </row>
    <row r="28" spans="1:10" s="1" customFormat="1" ht="12.75">
      <c r="A28" s="34"/>
      <c r="B28" s="10"/>
      <c r="C28" s="6" t="s">
        <v>15</v>
      </c>
      <c r="D28" s="79">
        <v>5</v>
      </c>
      <c r="E28" s="79">
        <v>13</v>
      </c>
      <c r="F28" s="6">
        <v>1</v>
      </c>
      <c r="G28" s="6">
        <v>4</v>
      </c>
      <c r="H28" s="6">
        <v>5</v>
      </c>
      <c r="I28" s="45">
        <v>1</v>
      </c>
      <c r="J28" s="2"/>
    </row>
    <row r="29" spans="1:9" s="2" customFormat="1" ht="12.75">
      <c r="A29" s="35"/>
      <c r="B29" s="13"/>
      <c r="C29" s="13"/>
      <c r="D29" s="80"/>
      <c r="E29" s="80"/>
      <c r="F29" s="13"/>
      <c r="G29" s="13"/>
      <c r="H29" s="13"/>
      <c r="I29" s="36"/>
    </row>
    <row r="30" spans="1:10" s="1" customFormat="1" ht="12.75">
      <c r="A30" s="34">
        <v>153</v>
      </c>
      <c r="B30" s="6" t="s">
        <v>11</v>
      </c>
      <c r="C30" s="10" t="s">
        <v>49</v>
      </c>
      <c r="D30" s="74">
        <v>5</v>
      </c>
      <c r="E30" s="74" t="s">
        <v>113</v>
      </c>
      <c r="F30" s="10">
        <v>1</v>
      </c>
      <c r="G30" s="10">
        <v>13</v>
      </c>
      <c r="H30" s="10">
        <v>10</v>
      </c>
      <c r="I30" s="53">
        <f>(H30-G30)</f>
        <v>-3</v>
      </c>
      <c r="J30" s="2"/>
    </row>
    <row r="31" spans="1:10" s="1" customFormat="1" ht="12.75">
      <c r="A31" s="34"/>
      <c r="B31" s="14"/>
      <c r="C31" s="6" t="s">
        <v>50</v>
      </c>
      <c r="D31" s="75">
        <v>5</v>
      </c>
      <c r="E31" s="75" t="s">
        <v>114</v>
      </c>
      <c r="F31" s="9">
        <v>1</v>
      </c>
      <c r="G31" s="6">
        <v>47</v>
      </c>
      <c r="H31" s="6">
        <v>30</v>
      </c>
      <c r="I31" s="49">
        <f>(H31-G31)</f>
        <v>-17</v>
      </c>
      <c r="J31" s="2"/>
    </row>
    <row r="32" spans="1:10" s="1" customFormat="1" ht="12.75">
      <c r="A32" s="34"/>
      <c r="B32" s="14"/>
      <c r="C32" s="6" t="s">
        <v>51</v>
      </c>
      <c r="D32" s="78">
        <v>5</v>
      </c>
      <c r="E32" s="76" t="s">
        <v>115</v>
      </c>
      <c r="F32" s="15">
        <v>1</v>
      </c>
      <c r="G32" s="8">
        <v>9</v>
      </c>
      <c r="H32" s="8">
        <v>9</v>
      </c>
      <c r="I32" s="45">
        <f>(H32-G32)</f>
        <v>0</v>
      </c>
      <c r="J32" s="2"/>
    </row>
    <row r="33" spans="1:10" s="1" customFormat="1" ht="12.75">
      <c r="A33" s="34"/>
      <c r="B33" s="14"/>
      <c r="C33" s="10"/>
      <c r="D33" s="78">
        <v>5</v>
      </c>
      <c r="E33" s="76" t="s">
        <v>116</v>
      </c>
      <c r="F33" s="15">
        <v>1</v>
      </c>
      <c r="G33" s="16"/>
      <c r="H33" s="16"/>
      <c r="I33" s="118"/>
      <c r="J33" s="2"/>
    </row>
    <row r="34" spans="1:10" s="1" customFormat="1" ht="12.75">
      <c r="A34" s="34"/>
      <c r="B34" s="14"/>
      <c r="C34" s="14" t="s">
        <v>52</v>
      </c>
      <c r="D34" s="75">
        <v>5</v>
      </c>
      <c r="E34" s="75">
        <v>10</v>
      </c>
      <c r="F34" s="9">
        <v>1</v>
      </c>
      <c r="G34" s="14">
        <v>20</v>
      </c>
      <c r="H34" s="14">
        <v>18</v>
      </c>
      <c r="I34" s="49">
        <f>(H34-G34)</f>
        <v>-2</v>
      </c>
      <c r="J34" s="2"/>
    </row>
    <row r="35" spans="1:10" s="1" customFormat="1" ht="12.75">
      <c r="A35" s="34"/>
      <c r="B35" s="14"/>
      <c r="C35" s="6" t="s">
        <v>53</v>
      </c>
      <c r="D35" s="78">
        <v>5</v>
      </c>
      <c r="E35" s="76" t="s">
        <v>117</v>
      </c>
      <c r="F35" s="15">
        <v>1</v>
      </c>
      <c r="G35" s="6">
        <v>15</v>
      </c>
      <c r="H35" s="8">
        <v>8</v>
      </c>
      <c r="I35" s="49">
        <f>(H35-G35)</f>
        <v>-7</v>
      </c>
      <c r="J35" s="2"/>
    </row>
    <row r="36" spans="1:10" s="1" customFormat="1" ht="12.75">
      <c r="A36" s="34"/>
      <c r="B36" s="10"/>
      <c r="C36" s="14"/>
      <c r="D36" s="90">
        <v>5</v>
      </c>
      <c r="E36" s="77" t="s">
        <v>118</v>
      </c>
      <c r="F36" s="8">
        <v>1</v>
      </c>
      <c r="G36" s="14"/>
      <c r="H36" s="17"/>
      <c r="I36" s="119"/>
      <c r="J36" s="2"/>
    </row>
    <row r="37" spans="1:9" s="2" customFormat="1" ht="12.75">
      <c r="A37" s="35"/>
      <c r="B37" s="13"/>
      <c r="C37" s="13"/>
      <c r="D37" s="80"/>
      <c r="E37" s="80"/>
      <c r="F37" s="13"/>
      <c r="G37" s="13"/>
      <c r="H37" s="13"/>
      <c r="I37" s="36"/>
    </row>
    <row r="38" spans="1:10" s="1" customFormat="1" ht="12.75">
      <c r="A38" s="34">
        <v>364</v>
      </c>
      <c r="B38" s="6" t="s">
        <v>11</v>
      </c>
      <c r="C38" s="17" t="s">
        <v>65</v>
      </c>
      <c r="D38" s="86">
        <v>5</v>
      </c>
      <c r="E38" s="86" t="s">
        <v>119</v>
      </c>
      <c r="F38" s="10">
        <v>1</v>
      </c>
      <c r="G38" s="14">
        <v>5</v>
      </c>
      <c r="H38" s="14">
        <v>3</v>
      </c>
      <c r="I38" s="53">
        <f>(H38-G38)</f>
        <v>-2</v>
      </c>
      <c r="J38" s="2"/>
    </row>
    <row r="39" spans="1:10" s="1" customFormat="1" ht="12.75">
      <c r="A39" s="34"/>
      <c r="B39" s="10"/>
      <c r="C39" s="17"/>
      <c r="D39" s="79">
        <v>5</v>
      </c>
      <c r="E39" s="79" t="s">
        <v>120</v>
      </c>
      <c r="F39" s="6">
        <v>1</v>
      </c>
      <c r="G39" s="14"/>
      <c r="H39" s="14"/>
      <c r="I39" s="120"/>
      <c r="J39" s="2"/>
    </row>
    <row r="40" spans="1:9" s="2" customFormat="1" ht="12.75">
      <c r="A40" s="35"/>
      <c r="B40" s="13"/>
      <c r="C40" s="13"/>
      <c r="D40" s="80"/>
      <c r="E40" s="80"/>
      <c r="F40" s="13"/>
      <c r="G40" s="13"/>
      <c r="H40" s="13"/>
      <c r="I40" s="36"/>
    </row>
    <row r="41" spans="1:10" s="112" customFormat="1" ht="13.5" thickBot="1">
      <c r="A41" s="189" t="s">
        <v>27</v>
      </c>
      <c r="B41" s="190" t="s">
        <v>11</v>
      </c>
      <c r="C41" s="191" t="s">
        <v>26</v>
      </c>
      <c r="D41" s="192">
        <v>5</v>
      </c>
      <c r="E41" s="192">
        <v>2</v>
      </c>
      <c r="F41" s="191">
        <v>1</v>
      </c>
      <c r="G41" s="191">
        <v>1</v>
      </c>
      <c r="H41" s="191">
        <v>4</v>
      </c>
      <c r="I41" s="193">
        <v>3</v>
      </c>
      <c r="J41" s="194"/>
    </row>
    <row r="42" spans="1:10" ht="13.5" thickBot="1">
      <c r="A42" s="58" t="s">
        <v>89</v>
      </c>
      <c r="B42" s="59"/>
      <c r="C42" s="59"/>
      <c r="D42" s="91"/>
      <c r="E42" s="130"/>
      <c r="F42" s="132">
        <f>SUM(F12:F41)</f>
        <v>25</v>
      </c>
      <c r="G42" s="110">
        <f>SUM(G12:G41)</f>
        <v>441</v>
      </c>
      <c r="H42" s="110">
        <f>SUM(H12:H41)</f>
        <v>267</v>
      </c>
      <c r="I42" s="121">
        <f>SUM(I12:I41)</f>
        <v>-174</v>
      </c>
      <c r="J42"/>
    </row>
    <row r="45" spans="1:10" ht="12.75">
      <c r="A45" s="62" t="s">
        <v>151</v>
      </c>
      <c r="B45" s="62"/>
      <c r="C45" s="162" t="s">
        <v>153</v>
      </c>
      <c r="D45" s="195"/>
      <c r="E45" s="195"/>
      <c r="F45" s="162"/>
      <c r="G45" s="162"/>
      <c r="H45" s="162"/>
      <c r="I45" s="162"/>
      <c r="J45" s="61"/>
    </row>
    <row r="46" spans="3:9" ht="12.75">
      <c r="C46" s="162" t="s">
        <v>152</v>
      </c>
      <c r="D46" s="196"/>
      <c r="E46" s="196"/>
      <c r="F46" s="162"/>
      <c r="G46" s="162"/>
      <c r="H46" s="162"/>
      <c r="I46" s="162"/>
    </row>
    <row r="50" ht="12.75">
      <c r="A50" s="169" t="s">
        <v>138</v>
      </c>
    </row>
    <row r="51" ht="12.75">
      <c r="A51" s="170" t="s">
        <v>139</v>
      </c>
    </row>
    <row r="52" ht="12.75">
      <c r="A52" s="170" t="s">
        <v>140</v>
      </c>
    </row>
    <row r="53" ht="12.75">
      <c r="A53" s="171" t="s">
        <v>141</v>
      </c>
    </row>
  </sheetData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3"/>
  <legacyDrawing r:id="rId2"/>
  <oleObjects>
    <oleObject progId="Word.Document.8" shapeId="1310098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29">
      <selection activeCell="C7" sqref="C7"/>
    </sheetView>
  </sheetViews>
  <sheetFormatPr defaultColWidth="9.140625" defaultRowHeight="12.75"/>
  <cols>
    <col min="1" max="1" width="6.140625" style="1" customWidth="1"/>
    <col min="2" max="2" width="3.421875" style="1" customWidth="1"/>
    <col min="3" max="4" width="5.421875" style="0" customWidth="1"/>
    <col min="5" max="6" width="5.57421875" style="0" customWidth="1"/>
    <col min="7" max="8" width="6.28125" style="0" customWidth="1"/>
    <col min="9" max="9" width="5.57421875" style="0" bestFit="1" customWidth="1"/>
    <col min="10" max="10" width="1.28515625" style="0" customWidth="1"/>
    <col min="11" max="11" width="6.7109375" style="0" customWidth="1"/>
    <col min="12" max="12" width="7.8515625" style="0" customWidth="1"/>
    <col min="13" max="13" width="8.00390625" style="0" customWidth="1"/>
  </cols>
  <sheetData>
    <row r="1" spans="1:9" ht="12.75">
      <c r="A1" s="68"/>
      <c r="B1" s="68"/>
      <c r="C1" s="104" t="s">
        <v>169</v>
      </c>
      <c r="D1" s="4"/>
      <c r="E1" s="83"/>
      <c r="F1" s="83"/>
      <c r="G1" s="83"/>
      <c r="H1" s="83"/>
      <c r="I1" s="83"/>
    </row>
    <row r="2" spans="1:12" ht="12.75">
      <c r="A2" s="67"/>
      <c r="B2" s="67"/>
      <c r="C2" s="103" t="s">
        <v>170</v>
      </c>
      <c r="D2" s="66"/>
      <c r="E2" s="82"/>
      <c r="F2" s="82"/>
      <c r="G2" s="82"/>
      <c r="H2" s="82"/>
      <c r="I2" s="82"/>
      <c r="J2" s="64"/>
      <c r="K2" s="64"/>
      <c r="L2" s="64"/>
    </row>
    <row r="3" spans="1:9" ht="12.75">
      <c r="A3" s="68"/>
      <c r="B3" s="68"/>
      <c r="C3" s="104" t="s">
        <v>171</v>
      </c>
      <c r="D3" s="4"/>
      <c r="E3" s="83"/>
      <c r="F3" s="83"/>
      <c r="G3" s="83"/>
      <c r="H3" s="83"/>
      <c r="I3" s="83"/>
    </row>
    <row r="4" spans="1:9" ht="12.75">
      <c r="A4" s="94"/>
      <c r="B4" s="94"/>
      <c r="C4" s="104" t="s">
        <v>172</v>
      </c>
      <c r="D4" s="4"/>
      <c r="E4" s="83"/>
      <c r="F4" s="83"/>
      <c r="G4" s="83"/>
      <c r="H4" s="83"/>
      <c r="I4" s="83"/>
    </row>
    <row r="5" spans="1:9" ht="12.75">
      <c r="A5" s="94"/>
      <c r="B5" s="94"/>
      <c r="C5" s="105" t="s">
        <v>173</v>
      </c>
      <c r="D5" s="4"/>
      <c r="E5" s="83"/>
      <c r="F5" s="83"/>
      <c r="G5" s="83"/>
      <c r="H5" s="83"/>
      <c r="I5" s="83"/>
    </row>
    <row r="6" spans="1:9" ht="13.5" thickBot="1">
      <c r="A6" s="94"/>
      <c r="B6" s="94"/>
      <c r="C6" s="4"/>
      <c r="D6" s="4"/>
      <c r="E6" s="83"/>
      <c r="F6" s="83"/>
      <c r="G6" s="83"/>
      <c r="H6" s="83"/>
      <c r="I6" s="83"/>
    </row>
    <row r="7" spans="1:14" ht="12.75">
      <c r="A7" s="97"/>
      <c r="B7" s="250"/>
      <c r="C7" s="251"/>
      <c r="D7" s="252"/>
      <c r="E7" s="252"/>
      <c r="F7" s="24"/>
      <c r="G7" s="24"/>
      <c r="H7" s="251" t="s">
        <v>174</v>
      </c>
      <c r="I7" s="252"/>
      <c r="J7" s="252"/>
      <c r="K7" s="252"/>
      <c r="L7" s="252"/>
      <c r="M7" s="253"/>
      <c r="N7" s="5"/>
    </row>
    <row r="8" spans="1:14" ht="13.5" thickBot="1">
      <c r="A8" s="97"/>
      <c r="B8" s="44"/>
      <c r="C8" s="100"/>
      <c r="D8" s="107"/>
      <c r="E8" s="107"/>
      <c r="F8" s="108"/>
      <c r="G8" s="108"/>
      <c r="H8" s="151" t="s">
        <v>177</v>
      </c>
      <c r="I8" s="108"/>
      <c r="J8" s="108"/>
      <c r="K8" s="107"/>
      <c r="L8" s="107"/>
      <c r="M8" s="109"/>
      <c r="N8" s="5"/>
    </row>
    <row r="9" spans="2:13" ht="13.5" thickBot="1">
      <c r="B9" s="238" t="s">
        <v>176</v>
      </c>
      <c r="C9" s="240" t="s">
        <v>2</v>
      </c>
      <c r="D9" s="234" t="s">
        <v>166</v>
      </c>
      <c r="E9" s="249"/>
      <c r="F9" s="234" t="s">
        <v>167</v>
      </c>
      <c r="G9" s="249"/>
      <c r="H9" s="61" t="s">
        <v>168</v>
      </c>
      <c r="I9" s="61"/>
      <c r="J9" s="243"/>
      <c r="K9" s="293" t="s">
        <v>178</v>
      </c>
      <c r="L9" s="248"/>
      <c r="M9" s="249"/>
    </row>
    <row r="10" spans="2:13" ht="13.5" thickBot="1">
      <c r="B10" s="263"/>
      <c r="C10" s="263"/>
      <c r="D10" s="269">
        <v>1999</v>
      </c>
      <c r="E10" s="270">
        <v>2000</v>
      </c>
      <c r="F10" s="271">
        <v>1999</v>
      </c>
      <c r="G10" s="272">
        <v>2000</v>
      </c>
      <c r="H10" s="272">
        <v>1999</v>
      </c>
      <c r="I10" s="250">
        <v>2000</v>
      </c>
      <c r="J10" s="264"/>
      <c r="K10" s="235" t="s">
        <v>130</v>
      </c>
      <c r="L10" s="236" t="s">
        <v>131</v>
      </c>
      <c r="M10" s="237" t="s">
        <v>132</v>
      </c>
    </row>
    <row r="11" spans="2:13" ht="12.75">
      <c r="B11" s="273">
        <v>1</v>
      </c>
      <c r="C11" s="274">
        <v>40</v>
      </c>
      <c r="D11" s="275">
        <v>43</v>
      </c>
      <c r="E11" s="276">
        <v>9</v>
      </c>
      <c r="F11" s="275">
        <v>283</v>
      </c>
      <c r="G11" s="276">
        <v>174</v>
      </c>
      <c r="H11" s="275">
        <v>499</v>
      </c>
      <c r="I11" s="277">
        <v>328</v>
      </c>
      <c r="J11" s="265"/>
      <c r="K11" s="286">
        <f>(E11/D11)*100</f>
        <v>20.930232558139537</v>
      </c>
      <c r="L11" s="287">
        <f>(G11/F11)*100</f>
        <v>61.48409893992933</v>
      </c>
      <c r="M11" s="288">
        <f>(I11/H11)*100</f>
        <v>65.7314629258517</v>
      </c>
    </row>
    <row r="12" spans="2:13" ht="12.75">
      <c r="B12" s="155">
        <v>2</v>
      </c>
      <c r="C12" s="139">
        <v>60</v>
      </c>
      <c r="D12" s="262">
        <v>92</v>
      </c>
      <c r="E12" s="262">
        <v>35</v>
      </c>
      <c r="F12" s="262">
        <v>589</v>
      </c>
      <c r="G12" s="262">
        <v>355</v>
      </c>
      <c r="H12" s="262">
        <v>840</v>
      </c>
      <c r="I12" s="278">
        <v>508</v>
      </c>
      <c r="J12" s="265"/>
      <c r="K12" s="289">
        <f>(E12/D12)*100</f>
        <v>38.04347826086957</v>
      </c>
      <c r="L12" s="290">
        <f>(G12/F12)*100</f>
        <v>60.27164685908319</v>
      </c>
      <c r="M12" s="291">
        <f>(I12/H12)*100</f>
        <v>60.476190476190474</v>
      </c>
    </row>
    <row r="13" spans="2:13" ht="12.75">
      <c r="B13" s="155">
        <v>3</v>
      </c>
      <c r="C13" s="140">
        <v>70</v>
      </c>
      <c r="D13" s="262">
        <v>19</v>
      </c>
      <c r="E13" s="262">
        <v>10</v>
      </c>
      <c r="F13" s="262">
        <v>136</v>
      </c>
      <c r="G13" s="262">
        <v>114</v>
      </c>
      <c r="H13" s="262">
        <v>108</v>
      </c>
      <c r="I13" s="278">
        <v>64</v>
      </c>
      <c r="J13" s="265"/>
      <c r="K13" s="289">
        <f>(E13/D13)*100</f>
        <v>52.63157894736842</v>
      </c>
      <c r="L13" s="290">
        <f>(G13/F13)*100</f>
        <v>83.82352941176471</v>
      </c>
      <c r="M13" s="291">
        <f>(I13/H13)*100</f>
        <v>59.25925925925925</v>
      </c>
    </row>
    <row r="14" spans="2:13" ht="12.75">
      <c r="B14" s="155">
        <v>4</v>
      </c>
      <c r="C14" s="141">
        <v>153</v>
      </c>
      <c r="D14" s="262">
        <v>139</v>
      </c>
      <c r="E14" s="262">
        <v>82</v>
      </c>
      <c r="F14" s="262">
        <v>689</v>
      </c>
      <c r="G14" s="262">
        <v>398</v>
      </c>
      <c r="H14" s="262">
        <v>1142</v>
      </c>
      <c r="I14" s="278">
        <v>667</v>
      </c>
      <c r="J14" s="265"/>
      <c r="K14" s="289">
        <f>(E14/D14)*100</f>
        <v>58.992805755395686</v>
      </c>
      <c r="L14" s="290">
        <f>(G14/F14)*100</f>
        <v>57.76487663280116</v>
      </c>
      <c r="M14" s="291">
        <f>(I14/H14)*100</f>
        <v>58.40630472854641</v>
      </c>
    </row>
    <row r="15" spans="2:13" ht="13.5" thickBot="1">
      <c r="B15" s="156">
        <v>5</v>
      </c>
      <c r="C15" s="266">
        <v>364</v>
      </c>
      <c r="D15" s="262">
        <v>6</v>
      </c>
      <c r="E15" s="262">
        <v>9</v>
      </c>
      <c r="F15" s="262">
        <v>84</v>
      </c>
      <c r="G15" s="262">
        <v>67</v>
      </c>
      <c r="H15" s="262">
        <v>109</v>
      </c>
      <c r="I15" s="278">
        <v>82</v>
      </c>
      <c r="J15" s="265"/>
      <c r="K15" s="292">
        <f>(E15/D15)*100</f>
        <v>150</v>
      </c>
      <c r="L15" s="290">
        <f>(G15/F15)*100</f>
        <v>79.76190476190477</v>
      </c>
      <c r="M15" s="291">
        <f>(I15/H15)*100</f>
        <v>75.22935779816514</v>
      </c>
    </row>
    <row r="16" spans="1:14" ht="13.5" thickBot="1">
      <c r="A16" s="279"/>
      <c r="B16" s="280"/>
      <c r="C16" s="281" t="s">
        <v>89</v>
      </c>
      <c r="D16" s="282">
        <f aca="true" t="shared" si="0" ref="D16:I16">(D11+D12+D13+D14+D15)</f>
        <v>299</v>
      </c>
      <c r="E16" s="282">
        <f t="shared" si="0"/>
        <v>145</v>
      </c>
      <c r="F16" s="282">
        <f t="shared" si="0"/>
        <v>1781</v>
      </c>
      <c r="G16" s="282">
        <f t="shared" si="0"/>
        <v>1108</v>
      </c>
      <c r="H16" s="283">
        <f t="shared" si="0"/>
        <v>2698</v>
      </c>
      <c r="I16" s="283">
        <f t="shared" si="0"/>
        <v>1649</v>
      </c>
      <c r="J16" s="284"/>
      <c r="K16" s="282">
        <f>(K11+K12+K13+K14+K15)</f>
        <v>320.5980955217732</v>
      </c>
      <c r="L16" s="282">
        <f>(L11+L12+L13+L14+L15)</f>
        <v>343.10605660548316</v>
      </c>
      <c r="M16" s="283">
        <f>(M11+M12+M13+M14+M15)</f>
        <v>319.10257518801296</v>
      </c>
      <c r="N16" s="285"/>
    </row>
    <row r="18" spans="1:12" ht="12.75">
      <c r="A18" s="268"/>
      <c r="B18" s="268"/>
      <c r="C18" s="165"/>
      <c r="D18" s="165"/>
      <c r="E18" s="164"/>
      <c r="F18" s="164"/>
      <c r="G18" s="165"/>
      <c r="H18" s="165"/>
      <c r="I18" s="165"/>
      <c r="J18" s="162"/>
      <c r="K18" s="162"/>
      <c r="L18" s="162"/>
    </row>
    <row r="19" spans="1:12" ht="12.75">
      <c r="A19" s="164"/>
      <c r="B19" s="164"/>
      <c r="C19" s="165"/>
      <c r="D19" s="165"/>
      <c r="E19" s="164"/>
      <c r="F19" s="164"/>
      <c r="G19" s="165"/>
      <c r="H19" s="165"/>
      <c r="I19" s="165"/>
      <c r="J19" s="162"/>
      <c r="K19" s="162"/>
      <c r="L19" s="162"/>
    </row>
    <row r="20" spans="1:12" ht="12.75">
      <c r="A20" s="164"/>
      <c r="B20" s="164"/>
      <c r="C20" s="165"/>
      <c r="D20" s="165"/>
      <c r="E20" s="164"/>
      <c r="F20" s="164"/>
      <c r="G20" s="165"/>
      <c r="H20" s="165"/>
      <c r="I20" s="165"/>
      <c r="J20" s="162"/>
      <c r="K20" s="162"/>
      <c r="L20" s="162"/>
    </row>
    <row r="21" spans="1:9" ht="12.75">
      <c r="A21" s="2"/>
      <c r="B21" s="2"/>
      <c r="C21" s="3"/>
      <c r="D21" s="3"/>
      <c r="E21" s="3"/>
      <c r="F21" s="3"/>
      <c r="G21" s="3"/>
      <c r="H21" s="3"/>
      <c r="I21" s="3"/>
    </row>
    <row r="23" spans="1:4" ht="12.75">
      <c r="A23" s="112"/>
      <c r="B23" s="112"/>
      <c r="C23" s="62"/>
      <c r="D23" s="62"/>
    </row>
    <row r="24" spans="1:4" ht="12.75">
      <c r="A24" s="112"/>
      <c r="B24" s="112"/>
      <c r="C24" s="62"/>
      <c r="D24" s="62"/>
    </row>
    <row r="25" spans="1:4" ht="12.75">
      <c r="A25" s="112"/>
      <c r="B25" s="112"/>
      <c r="C25" s="62"/>
      <c r="D25" s="62"/>
    </row>
    <row r="32" ht="12.75">
      <c r="B32" s="169"/>
    </row>
    <row r="33" ht="12.75">
      <c r="B33" s="170"/>
    </row>
    <row r="34" ht="12.75">
      <c r="B34" s="170"/>
    </row>
    <row r="35" ht="12.75">
      <c r="B35" s="171"/>
    </row>
    <row r="48" ht="12.75">
      <c r="A48" s="169" t="s">
        <v>138</v>
      </c>
    </row>
    <row r="49" ht="12.75">
      <c r="A49" s="170" t="s">
        <v>139</v>
      </c>
    </row>
    <row r="50" ht="12.75">
      <c r="A50" s="170" t="s">
        <v>140</v>
      </c>
    </row>
    <row r="51" ht="12.75">
      <c r="A51" s="171" t="s">
        <v>141</v>
      </c>
    </row>
  </sheetData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P12" sqref="P12"/>
    </sheetView>
  </sheetViews>
  <sheetFormatPr defaultColWidth="9.140625" defaultRowHeight="12.75"/>
  <cols>
    <col min="1" max="1" width="8.8515625" style="4" customWidth="1"/>
    <col min="2" max="2" width="5.7109375" style="5" customWidth="1"/>
    <col min="3" max="3" width="14.28125" style="5" bestFit="1" customWidth="1"/>
    <col min="4" max="5" width="8.8515625" style="69" customWidth="1"/>
    <col min="6" max="7" width="8.8515625" style="5" customWidth="1"/>
    <col min="8" max="8" width="6.8515625" style="5" customWidth="1"/>
    <col min="9" max="9" width="12.28125" style="5" customWidth="1"/>
  </cols>
  <sheetData>
    <row r="1" spans="1:9" ht="12.75">
      <c r="A1" s="68"/>
      <c r="B1" s="104" t="s">
        <v>79</v>
      </c>
      <c r="C1" s="4"/>
      <c r="D1" s="83"/>
      <c r="E1" s="83"/>
      <c r="F1" s="4"/>
      <c r="G1" s="4"/>
      <c r="H1" s="4"/>
      <c r="I1" s="4"/>
    </row>
    <row r="2" spans="1:9" ht="12.75">
      <c r="A2" s="67"/>
      <c r="B2" s="103" t="s">
        <v>80</v>
      </c>
      <c r="C2" s="66"/>
      <c r="D2" s="82"/>
      <c r="E2" s="82"/>
      <c r="F2" s="66"/>
      <c r="G2" s="66"/>
      <c r="H2" s="66"/>
      <c r="I2" s="66"/>
    </row>
    <row r="3" spans="1:9" ht="12.75">
      <c r="A3" s="68"/>
      <c r="B3" s="104" t="s">
        <v>81</v>
      </c>
      <c r="C3" s="4"/>
      <c r="D3" s="83"/>
      <c r="E3" s="83"/>
      <c r="F3" s="4"/>
      <c r="G3" s="4"/>
      <c r="H3" s="4"/>
      <c r="I3" s="4"/>
    </row>
    <row r="4" spans="2:9" ht="12.75">
      <c r="B4" s="104" t="s">
        <v>82</v>
      </c>
      <c r="C4" s="4"/>
      <c r="D4" s="83"/>
      <c r="E4" s="83"/>
      <c r="F4" s="4"/>
      <c r="G4" s="4"/>
      <c r="H4" s="4"/>
      <c r="I4" s="4"/>
    </row>
    <row r="5" spans="2:9" ht="12.75">
      <c r="B5" s="105" t="s">
        <v>83</v>
      </c>
      <c r="C5" s="4"/>
      <c r="D5" s="83"/>
      <c r="E5" s="83"/>
      <c r="F5" s="4"/>
      <c r="G5" s="4"/>
      <c r="H5" s="4"/>
      <c r="I5" s="4"/>
    </row>
    <row r="6" spans="2:9" ht="13.5" thickBot="1">
      <c r="B6" s="4"/>
      <c r="C6" s="4"/>
      <c r="D6" s="83"/>
      <c r="E6" s="83"/>
      <c r="F6" s="4"/>
      <c r="G6" s="4"/>
      <c r="H6" s="4"/>
      <c r="I6" s="4"/>
    </row>
    <row r="7" spans="1:9" ht="13.5" thickBot="1">
      <c r="A7" s="23"/>
      <c r="B7" s="24" t="s">
        <v>0</v>
      </c>
      <c r="C7" s="24"/>
      <c r="D7" s="70"/>
      <c r="E7" s="70"/>
      <c r="F7" s="24"/>
      <c r="G7" s="24"/>
      <c r="H7" s="24"/>
      <c r="I7" s="25"/>
    </row>
    <row r="8" spans="1:9" ht="19.5" thickBot="1">
      <c r="A8" s="175"/>
      <c r="B8" s="176"/>
      <c r="C8" s="176"/>
      <c r="D8" s="179" t="s">
        <v>154</v>
      </c>
      <c r="E8" s="177"/>
      <c r="F8" s="176"/>
      <c r="G8" s="176"/>
      <c r="H8" s="176"/>
      <c r="I8" s="178"/>
    </row>
    <row r="9" spans="1:9" ht="12.75">
      <c r="A9" s="34" t="s">
        <v>2</v>
      </c>
      <c r="B9" s="14" t="s">
        <v>1</v>
      </c>
      <c r="C9" s="14" t="s">
        <v>3</v>
      </c>
      <c r="D9" s="106" t="s">
        <v>95</v>
      </c>
      <c r="E9" s="106" t="s">
        <v>96</v>
      </c>
      <c r="F9" s="17" t="s">
        <v>5</v>
      </c>
      <c r="G9" s="16" t="s">
        <v>84</v>
      </c>
      <c r="H9" s="98"/>
      <c r="I9" s="118" t="s">
        <v>87</v>
      </c>
    </row>
    <row r="10" spans="1:9" ht="12.75">
      <c r="A10" s="34"/>
      <c r="B10" s="10"/>
      <c r="C10" s="14"/>
      <c r="D10" s="86"/>
      <c r="E10" s="86"/>
      <c r="F10" s="14" t="s">
        <v>6</v>
      </c>
      <c r="G10" s="14">
        <v>1999</v>
      </c>
      <c r="H10" s="17">
        <v>2000</v>
      </c>
      <c r="I10" s="126" t="s">
        <v>88</v>
      </c>
    </row>
    <row r="11" spans="1:9" ht="12.75">
      <c r="A11" s="35"/>
      <c r="B11" s="13"/>
      <c r="C11" s="13"/>
      <c r="D11" s="80"/>
      <c r="E11" s="80"/>
      <c r="F11" s="13"/>
      <c r="G11" s="13"/>
      <c r="H11" s="13"/>
      <c r="I11" s="36"/>
    </row>
    <row r="12" spans="1:9" s="1" customFormat="1" ht="12.75">
      <c r="A12" s="34">
        <v>230</v>
      </c>
      <c r="B12" s="6" t="s">
        <v>76</v>
      </c>
      <c r="C12" s="14" t="s">
        <v>77</v>
      </c>
      <c r="D12" s="96">
        <v>15</v>
      </c>
      <c r="E12" s="71" t="s">
        <v>107</v>
      </c>
      <c r="F12" s="16">
        <v>1</v>
      </c>
      <c r="G12" s="17">
        <v>14</v>
      </c>
      <c r="H12" s="17">
        <v>16</v>
      </c>
      <c r="I12" s="131">
        <f>(H12-G12)</f>
        <v>2</v>
      </c>
    </row>
    <row r="13" spans="1:9" s="1" customFormat="1" ht="12.75">
      <c r="A13" s="34"/>
      <c r="B13" s="14"/>
      <c r="C13" s="14"/>
      <c r="D13" s="78">
        <v>15</v>
      </c>
      <c r="E13" s="76" t="s">
        <v>108</v>
      </c>
      <c r="F13" s="15">
        <v>1</v>
      </c>
      <c r="G13" s="17"/>
      <c r="H13" s="17"/>
      <c r="I13" s="118"/>
    </row>
    <row r="14" spans="1:9" s="1" customFormat="1" ht="12.75">
      <c r="A14" s="34"/>
      <c r="B14" s="14"/>
      <c r="C14" s="6" t="s">
        <v>78</v>
      </c>
      <c r="D14" s="78">
        <v>15</v>
      </c>
      <c r="E14" s="76" t="s">
        <v>97</v>
      </c>
      <c r="F14" s="15">
        <v>1</v>
      </c>
      <c r="G14" s="8">
        <v>27</v>
      </c>
      <c r="H14" s="8">
        <v>12</v>
      </c>
      <c r="I14" s="49">
        <f>(H14-G14)</f>
        <v>-15</v>
      </c>
    </row>
    <row r="15" spans="1:9" s="1" customFormat="1" ht="13.5" thickBot="1">
      <c r="A15" s="34"/>
      <c r="B15" s="14"/>
      <c r="C15" s="14"/>
      <c r="D15" s="90">
        <v>15</v>
      </c>
      <c r="E15" s="77" t="s">
        <v>98</v>
      </c>
      <c r="F15" s="8">
        <v>1</v>
      </c>
      <c r="G15" s="17"/>
      <c r="H15" s="17"/>
      <c r="I15" s="119"/>
    </row>
    <row r="16" spans="1:9" s="1" customFormat="1" ht="13.5" thickBot="1">
      <c r="A16" s="58" t="s">
        <v>89</v>
      </c>
      <c r="B16" s="59"/>
      <c r="C16" s="59"/>
      <c r="D16" s="91"/>
      <c r="E16" s="130"/>
      <c r="F16" s="128">
        <f>SUM(F12:F15)</f>
        <v>4</v>
      </c>
      <c r="G16" s="128">
        <f>SUM(G12:G15)</f>
        <v>41</v>
      </c>
      <c r="H16" s="128">
        <f>SUM(H12:H15)</f>
        <v>28</v>
      </c>
      <c r="I16" s="129">
        <f>SUM(I12:I15)</f>
        <v>-13</v>
      </c>
    </row>
    <row r="19" spans="1:9" ht="12.75">
      <c r="A19" s="62"/>
      <c r="B19" s="62"/>
      <c r="C19" s="62"/>
      <c r="D19" s="89"/>
      <c r="E19" s="89"/>
      <c r="F19" s="62"/>
      <c r="G19" s="62"/>
      <c r="H19" s="62"/>
      <c r="I19" s="62"/>
    </row>
    <row r="52" ht="12.75">
      <c r="A52" s="169" t="s">
        <v>138</v>
      </c>
    </row>
    <row r="53" ht="12.75">
      <c r="A53" s="170" t="s">
        <v>139</v>
      </c>
    </row>
    <row r="54" ht="12.75">
      <c r="A54" s="170" t="s">
        <v>140</v>
      </c>
    </row>
    <row r="55" ht="12.75">
      <c r="A55" s="171" t="s">
        <v>141</v>
      </c>
    </row>
  </sheetData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3"/>
  <legacyDrawing r:id="rId2"/>
  <oleObjects>
    <oleObject progId="Word.Document.8" shapeId="46546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workbookViewId="0" topLeftCell="A2">
      <selection activeCell="B29" sqref="B29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4" width="5.421875" style="0" customWidth="1"/>
    <col min="5" max="5" width="5.57421875" style="0" customWidth="1"/>
    <col min="6" max="6" width="6.57421875" style="0" customWidth="1"/>
    <col min="7" max="8" width="6.28125" style="0" customWidth="1"/>
    <col min="9" max="9" width="1.7109375" style="0" customWidth="1"/>
    <col min="10" max="10" width="6.57421875" style="0" customWidth="1"/>
    <col min="11" max="11" width="6.7109375" style="0" customWidth="1"/>
    <col min="12" max="12" width="7.8515625" style="0" customWidth="1"/>
  </cols>
  <sheetData>
    <row r="1" spans="1:8" ht="12.75">
      <c r="A1" s="68"/>
      <c r="B1" s="104" t="s">
        <v>160</v>
      </c>
      <c r="C1" s="4"/>
      <c r="D1" s="4"/>
      <c r="E1" s="83"/>
      <c r="F1" s="83"/>
      <c r="G1" s="83"/>
      <c r="H1" s="83"/>
    </row>
    <row r="2" spans="1:12" ht="12.75">
      <c r="A2" s="67"/>
      <c r="B2" s="103" t="s">
        <v>161</v>
      </c>
      <c r="C2" s="66"/>
      <c r="D2" s="66"/>
      <c r="E2" s="82"/>
      <c r="F2" s="82"/>
      <c r="G2" s="82"/>
      <c r="H2" s="82"/>
      <c r="I2" s="64"/>
      <c r="J2" s="64"/>
      <c r="K2" s="64"/>
      <c r="L2" s="64"/>
    </row>
    <row r="3" spans="1:8" ht="12.75">
      <c r="A3" s="68"/>
      <c r="B3" s="104" t="s">
        <v>162</v>
      </c>
      <c r="C3" s="4"/>
      <c r="D3" s="4"/>
      <c r="E3" s="83"/>
      <c r="F3" s="83"/>
      <c r="G3" s="83"/>
      <c r="H3" s="83"/>
    </row>
    <row r="4" spans="1:8" ht="12.75">
      <c r="A4" s="94"/>
      <c r="B4" s="104" t="s">
        <v>163</v>
      </c>
      <c r="C4" s="4"/>
      <c r="D4" s="4"/>
      <c r="E4" s="83"/>
      <c r="F4" s="83"/>
      <c r="G4" s="83"/>
      <c r="H4" s="83"/>
    </row>
    <row r="5" spans="1:8" ht="12.75">
      <c r="A5" s="94"/>
      <c r="B5" s="105" t="s">
        <v>164</v>
      </c>
      <c r="C5" s="4"/>
      <c r="D5" s="4"/>
      <c r="E5" s="83"/>
      <c r="F5" s="83"/>
      <c r="G5" s="83"/>
      <c r="H5" s="83"/>
    </row>
    <row r="6" spans="1:8" ht="13.5" thickBot="1">
      <c r="A6" s="94"/>
      <c r="B6" s="94"/>
      <c r="C6" s="4"/>
      <c r="D6" s="4"/>
      <c r="E6" s="83"/>
      <c r="F6" s="83"/>
      <c r="G6" s="83"/>
      <c r="H6" s="83"/>
    </row>
    <row r="7" spans="1:12" ht="12.75">
      <c r="A7" s="250"/>
      <c r="B7" s="251"/>
      <c r="C7" s="252"/>
      <c r="D7" s="252" t="s">
        <v>186</v>
      </c>
      <c r="E7" s="252"/>
      <c r="F7" s="251"/>
      <c r="G7" s="251"/>
      <c r="H7" s="252"/>
      <c r="I7" s="252"/>
      <c r="J7" s="252"/>
      <c r="K7" s="252"/>
      <c r="L7" s="253"/>
    </row>
    <row r="8" spans="1:12" ht="13.5" thickBot="1">
      <c r="A8" s="44"/>
      <c r="B8" s="100"/>
      <c r="C8" s="107"/>
      <c r="D8" s="321" t="s">
        <v>193</v>
      </c>
      <c r="E8" s="107"/>
      <c r="F8" s="108"/>
      <c r="G8" s="108"/>
      <c r="H8" s="108"/>
      <c r="I8" s="4"/>
      <c r="J8" s="4"/>
      <c r="K8" s="229"/>
      <c r="L8" s="207"/>
    </row>
    <row r="9" spans="1:12" ht="13.5" thickBot="1">
      <c r="A9" s="240" t="s">
        <v>2</v>
      </c>
      <c r="B9" s="238" t="s">
        <v>1</v>
      </c>
      <c r="C9" s="61" t="s">
        <v>190</v>
      </c>
      <c r="D9" s="61"/>
      <c r="E9" s="234" t="s">
        <v>167</v>
      </c>
      <c r="F9" s="249"/>
      <c r="G9" s="234" t="s">
        <v>194</v>
      </c>
      <c r="H9" s="248"/>
      <c r="I9" s="243"/>
      <c r="J9" s="316" t="s">
        <v>183</v>
      </c>
      <c r="K9" s="248"/>
      <c r="L9" s="249"/>
    </row>
    <row r="10" spans="1:12" ht="13.5" thickBot="1">
      <c r="A10" s="263"/>
      <c r="B10" s="263"/>
      <c r="C10" s="269">
        <v>1999</v>
      </c>
      <c r="D10" s="270">
        <v>2000</v>
      </c>
      <c r="E10" s="271">
        <v>1999</v>
      </c>
      <c r="F10" s="272">
        <v>2000</v>
      </c>
      <c r="G10" s="355">
        <v>1999</v>
      </c>
      <c r="H10" s="194">
        <v>2000</v>
      </c>
      <c r="I10" s="349"/>
      <c r="J10" s="270" t="s">
        <v>130</v>
      </c>
      <c r="K10" s="271" t="s">
        <v>131</v>
      </c>
      <c r="L10" s="295" t="s">
        <v>132</v>
      </c>
    </row>
    <row r="11" spans="1:12" ht="13.5" thickBot="1">
      <c r="A11" s="296">
        <v>230</v>
      </c>
      <c r="B11" s="357" t="s">
        <v>76</v>
      </c>
      <c r="C11" s="358">
        <v>96</v>
      </c>
      <c r="D11" s="358">
        <v>26</v>
      </c>
      <c r="E11" s="358">
        <v>497</v>
      </c>
      <c r="F11" s="358">
        <v>283</v>
      </c>
      <c r="G11" s="358">
        <v>960</v>
      </c>
      <c r="H11" s="359">
        <v>658</v>
      </c>
      <c r="I11" s="356"/>
      <c r="J11" s="360">
        <f>(D11/C11)*100</f>
        <v>27.083333333333332</v>
      </c>
      <c r="K11" s="303">
        <f>(F11/E11)*100</f>
        <v>56.941649899396374</v>
      </c>
      <c r="L11" s="304">
        <f>(H11/G11)*100</f>
        <v>68.54166666666667</v>
      </c>
    </row>
    <row r="13" spans="9:12" ht="12.75">
      <c r="I13" s="162"/>
      <c r="J13" s="162"/>
      <c r="K13" s="162"/>
      <c r="L13" s="162"/>
    </row>
    <row r="14" spans="9:12" ht="12.75">
      <c r="I14" s="162"/>
      <c r="J14" s="162"/>
      <c r="K14" s="162"/>
      <c r="L14" s="162"/>
    </row>
    <row r="15" spans="9:12" ht="12.75">
      <c r="I15" s="162"/>
      <c r="J15" s="162"/>
      <c r="K15" s="162"/>
      <c r="L15" s="162"/>
    </row>
    <row r="16" spans="1:8" ht="12.75">
      <c r="A16" s="2"/>
      <c r="B16" s="2"/>
      <c r="C16" s="3"/>
      <c r="D16" s="3"/>
      <c r="E16" s="3"/>
      <c r="F16" s="3"/>
      <c r="G16" s="3"/>
      <c r="H16" s="3"/>
    </row>
    <row r="18" spans="1:4" ht="12.75">
      <c r="A18" s="112"/>
      <c r="B18" s="112"/>
      <c r="C18" s="62"/>
      <c r="D18" s="62"/>
    </row>
    <row r="19" spans="1:4" ht="12.75">
      <c r="A19" s="112"/>
      <c r="B19" s="112"/>
      <c r="C19" s="62"/>
      <c r="D19" s="62"/>
    </row>
    <row r="20" spans="1:4" ht="12.75">
      <c r="A20" s="112"/>
      <c r="B20" s="112"/>
      <c r="C20" s="62"/>
      <c r="D20" s="62"/>
    </row>
    <row r="27" ht="13.5" thickBot="1"/>
    <row r="28" spans="1:2" ht="13.5" thickBot="1">
      <c r="A28" s="367"/>
      <c r="B28" t="s">
        <v>181</v>
      </c>
    </row>
    <row r="29" spans="1:2" ht="13.5" thickBot="1">
      <c r="A29" s="305"/>
      <c r="B29" t="s">
        <v>182</v>
      </c>
    </row>
    <row r="30" ht="12.75">
      <c r="A30" s="366"/>
    </row>
    <row r="43" ht="13.5" thickBot="1"/>
    <row r="44" spans="1:8" ht="12.75">
      <c r="A44" s="158" t="s">
        <v>157</v>
      </c>
      <c r="B44" s="159"/>
      <c r="C44" s="160"/>
      <c r="D44" s="159" t="s">
        <v>135</v>
      </c>
      <c r="E44" s="330"/>
      <c r="F44" s="331"/>
      <c r="G44" s="165"/>
      <c r="H44" s="165"/>
    </row>
    <row r="45" spans="1:8" ht="12.75">
      <c r="A45" s="163"/>
      <c r="B45" s="164"/>
      <c r="C45" s="3"/>
      <c r="D45" s="164" t="s">
        <v>136</v>
      </c>
      <c r="E45" s="3"/>
      <c r="F45" s="332"/>
      <c r="G45" s="165"/>
      <c r="H45" s="165"/>
    </row>
    <row r="46" spans="1:8" ht="13.5" thickBot="1">
      <c r="A46" s="166"/>
      <c r="B46" s="167"/>
      <c r="C46" s="229"/>
      <c r="D46" s="167" t="s">
        <v>137</v>
      </c>
      <c r="E46" s="229"/>
      <c r="F46" s="333"/>
      <c r="G46" s="165"/>
      <c r="H46" s="165"/>
    </row>
    <row r="48" ht="12.75">
      <c r="A48" s="169" t="s">
        <v>138</v>
      </c>
    </row>
    <row r="49" ht="12.75">
      <c r="A49" s="170" t="s">
        <v>139</v>
      </c>
    </row>
    <row r="50" ht="12.75">
      <c r="A50" s="170" t="s">
        <v>140</v>
      </c>
    </row>
    <row r="51" ht="12.75">
      <c r="A51" s="171" t="s">
        <v>141</v>
      </c>
    </row>
  </sheetData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P12" sqref="P12"/>
    </sheetView>
  </sheetViews>
  <sheetFormatPr defaultColWidth="9.140625" defaultRowHeight="12.75"/>
  <cols>
    <col min="1" max="1" width="8.8515625" style="4" customWidth="1"/>
    <col min="2" max="2" width="8.8515625" style="5" customWidth="1"/>
    <col min="3" max="3" width="14.28125" style="5" bestFit="1" customWidth="1"/>
    <col min="4" max="5" width="8.8515625" style="69" customWidth="1"/>
    <col min="6" max="7" width="8.8515625" style="5" customWidth="1"/>
    <col min="8" max="8" width="7.7109375" style="5" customWidth="1"/>
    <col min="9" max="9" width="12.28125" style="5" customWidth="1"/>
  </cols>
  <sheetData>
    <row r="1" spans="1:9" ht="12.75">
      <c r="A1" s="68"/>
      <c r="B1" s="104" t="s">
        <v>79</v>
      </c>
      <c r="C1" s="4"/>
      <c r="D1" s="83"/>
      <c r="E1" s="83"/>
      <c r="F1" s="4"/>
      <c r="G1" s="4"/>
      <c r="H1" s="4"/>
      <c r="I1" s="4"/>
    </row>
    <row r="2" spans="1:9" ht="12.75">
      <c r="A2" s="67"/>
      <c r="B2" s="103" t="s">
        <v>80</v>
      </c>
      <c r="C2" s="66"/>
      <c r="D2" s="82"/>
      <c r="E2" s="82"/>
      <c r="F2" s="66"/>
      <c r="G2" s="66"/>
      <c r="H2" s="66"/>
      <c r="I2" s="66"/>
    </row>
    <row r="3" spans="1:9" ht="12.75">
      <c r="A3" s="68"/>
      <c r="B3" s="104" t="s">
        <v>81</v>
      </c>
      <c r="C3" s="4"/>
      <c r="D3" s="83"/>
      <c r="E3" s="83"/>
      <c r="F3" s="4"/>
      <c r="G3" s="4"/>
      <c r="H3" s="4"/>
      <c r="I3" s="4"/>
    </row>
    <row r="4" spans="2:9" ht="12.75">
      <c r="B4" s="104" t="s">
        <v>82</v>
      </c>
      <c r="C4" s="4"/>
      <c r="D4" s="83"/>
      <c r="E4" s="83"/>
      <c r="F4" s="4"/>
      <c r="G4" s="4"/>
      <c r="H4" s="4"/>
      <c r="I4" s="4"/>
    </row>
    <row r="5" spans="2:9" ht="12.75">
      <c r="B5" s="105" t="s">
        <v>83</v>
      </c>
      <c r="C5" s="4"/>
      <c r="D5" s="83"/>
      <c r="E5" s="83"/>
      <c r="F5" s="4"/>
      <c r="G5" s="4"/>
      <c r="H5" s="4"/>
      <c r="I5" s="4"/>
    </row>
    <row r="6" spans="2:9" ht="13.5" thickBot="1">
      <c r="B6" s="4"/>
      <c r="C6" s="4"/>
      <c r="D6" s="83"/>
      <c r="E6" s="83"/>
      <c r="F6" s="4"/>
      <c r="G6" s="4"/>
      <c r="H6" s="4"/>
      <c r="I6" s="4"/>
    </row>
    <row r="7" spans="1:9" ht="13.5" thickBot="1">
      <c r="A7" s="23"/>
      <c r="B7" s="24" t="s">
        <v>0</v>
      </c>
      <c r="C7" s="24"/>
      <c r="D7" s="70"/>
      <c r="E7" s="70"/>
      <c r="F7" s="24"/>
      <c r="G7" s="24"/>
      <c r="H7" s="24"/>
      <c r="I7" s="25"/>
    </row>
    <row r="8" spans="1:9" ht="19.5" thickBot="1">
      <c r="A8" s="184"/>
      <c r="B8" s="185"/>
      <c r="C8" s="185"/>
      <c r="D8" s="179" t="s">
        <v>147</v>
      </c>
      <c r="E8" s="179"/>
      <c r="F8" s="185"/>
      <c r="G8" s="185"/>
      <c r="H8" s="185"/>
      <c r="I8" s="186"/>
    </row>
    <row r="9" spans="1:9" ht="12.75">
      <c r="A9" s="34" t="s">
        <v>2</v>
      </c>
      <c r="B9" s="14" t="s">
        <v>1</v>
      </c>
      <c r="C9" s="14" t="s">
        <v>3</v>
      </c>
      <c r="D9" s="106" t="s">
        <v>95</v>
      </c>
      <c r="E9" s="106" t="s">
        <v>96</v>
      </c>
      <c r="F9" s="17" t="s">
        <v>5</v>
      </c>
      <c r="G9" s="16" t="s">
        <v>84</v>
      </c>
      <c r="H9" s="98"/>
      <c r="I9" s="118" t="s">
        <v>87</v>
      </c>
    </row>
    <row r="10" spans="1:9" ht="12.75">
      <c r="A10" s="34"/>
      <c r="B10" s="10"/>
      <c r="C10" s="14"/>
      <c r="D10" s="86"/>
      <c r="E10" s="86"/>
      <c r="F10" s="14" t="s">
        <v>6</v>
      </c>
      <c r="G10" s="14">
        <v>1999</v>
      </c>
      <c r="H10" s="17">
        <v>2000</v>
      </c>
      <c r="I10" s="126" t="s">
        <v>88</v>
      </c>
    </row>
    <row r="11" spans="1:9" ht="12.75">
      <c r="A11" s="180"/>
      <c r="B11" s="12"/>
      <c r="C11" s="13"/>
      <c r="D11" s="80"/>
      <c r="E11" s="80"/>
      <c r="F11" s="13"/>
      <c r="G11" s="13"/>
      <c r="H11" s="13"/>
      <c r="I11" s="36"/>
    </row>
    <row r="12" spans="1:9" ht="12.75">
      <c r="A12" s="46"/>
      <c r="B12" s="6"/>
      <c r="C12" s="18" t="s">
        <v>55</v>
      </c>
      <c r="D12" s="75">
        <v>27</v>
      </c>
      <c r="E12" s="75" t="s">
        <v>105</v>
      </c>
      <c r="F12" s="17">
        <v>1</v>
      </c>
      <c r="G12" s="6">
        <v>0</v>
      </c>
      <c r="H12" s="6">
        <v>1</v>
      </c>
      <c r="I12" s="131">
        <v>1</v>
      </c>
    </row>
    <row r="13" spans="1:9" ht="12.75">
      <c r="A13" s="34"/>
      <c r="B13" s="14"/>
      <c r="C13" s="11"/>
      <c r="D13" s="75">
        <v>27</v>
      </c>
      <c r="E13" s="75" t="s">
        <v>106</v>
      </c>
      <c r="F13" s="15">
        <v>1</v>
      </c>
      <c r="G13" s="10"/>
      <c r="H13" s="10"/>
      <c r="I13" s="118"/>
    </row>
    <row r="14" spans="1:9" s="1" customFormat="1" ht="12.75">
      <c r="A14" s="34">
        <v>163</v>
      </c>
      <c r="B14" s="14" t="s">
        <v>62</v>
      </c>
      <c r="C14" s="11" t="s">
        <v>60</v>
      </c>
      <c r="D14" s="74">
        <v>10</v>
      </c>
      <c r="E14" s="74">
        <v>3</v>
      </c>
      <c r="F14" s="10">
        <v>1</v>
      </c>
      <c r="G14" s="10">
        <v>2</v>
      </c>
      <c r="H14" s="10">
        <v>3</v>
      </c>
      <c r="I14" s="131">
        <v>1</v>
      </c>
    </row>
    <row r="15" spans="1:9" s="1" customFormat="1" ht="12.75">
      <c r="A15" s="34"/>
      <c r="B15" s="14"/>
      <c r="C15" s="7" t="s">
        <v>61</v>
      </c>
      <c r="D15" s="79">
        <v>10</v>
      </c>
      <c r="E15" s="79">
        <v>4</v>
      </c>
      <c r="F15" s="6">
        <v>1</v>
      </c>
      <c r="G15" s="6">
        <v>3</v>
      </c>
      <c r="H15" s="6">
        <v>2</v>
      </c>
      <c r="I15" s="49">
        <f>(H15-G15)</f>
        <v>-1</v>
      </c>
    </row>
    <row r="16" spans="1:9" s="2" customFormat="1" ht="12.75">
      <c r="A16" s="35"/>
      <c r="B16" s="13"/>
      <c r="C16" s="13"/>
      <c r="D16" s="80"/>
      <c r="E16" s="80"/>
      <c r="F16" s="13"/>
      <c r="G16" s="13"/>
      <c r="H16" s="13"/>
      <c r="I16" s="36"/>
    </row>
    <row r="17" spans="1:9" s="1" customFormat="1" ht="12.75">
      <c r="A17" s="34">
        <v>262</v>
      </c>
      <c r="B17" s="34" t="s">
        <v>62</v>
      </c>
      <c r="C17" s="14" t="s">
        <v>63</v>
      </c>
      <c r="D17" s="96">
        <v>10</v>
      </c>
      <c r="E17" s="71" t="s">
        <v>107</v>
      </c>
      <c r="F17" s="16">
        <v>1</v>
      </c>
      <c r="G17" s="14">
        <v>3</v>
      </c>
      <c r="H17" s="14">
        <v>3</v>
      </c>
      <c r="I17" s="131">
        <f>(H17-G17)</f>
        <v>0</v>
      </c>
    </row>
    <row r="18" spans="1:9" s="1" customFormat="1" ht="13.5" thickBot="1">
      <c r="A18" s="34"/>
      <c r="B18" s="34"/>
      <c r="C18" s="14"/>
      <c r="D18" s="90">
        <v>10</v>
      </c>
      <c r="E18" s="77" t="s">
        <v>108</v>
      </c>
      <c r="F18" s="8">
        <v>1</v>
      </c>
      <c r="G18" s="14"/>
      <c r="H18" s="14"/>
      <c r="I18" s="119"/>
    </row>
    <row r="19" spans="1:9" s="1" customFormat="1" ht="13.5" thickBot="1">
      <c r="A19" s="58" t="s">
        <v>89</v>
      </c>
      <c r="B19" s="59"/>
      <c r="C19" s="59"/>
      <c r="D19" s="91"/>
      <c r="E19" s="130"/>
      <c r="F19" s="128">
        <f>SUM(F12:F18)</f>
        <v>6</v>
      </c>
      <c r="G19" s="128">
        <f>SUM(G12:G18)</f>
        <v>8</v>
      </c>
      <c r="H19" s="128">
        <f>SUM(H12:H18)</f>
        <v>9</v>
      </c>
      <c r="I19" s="181">
        <v>1</v>
      </c>
    </row>
    <row r="20" spans="1:9" ht="13.5" thickBot="1">
      <c r="A20" s="31"/>
      <c r="B20" s="107"/>
      <c r="C20" s="107"/>
      <c r="D20" s="108"/>
      <c r="E20" s="108"/>
      <c r="F20" s="107"/>
      <c r="G20" s="107"/>
      <c r="H20" s="107"/>
      <c r="I20" s="109"/>
    </row>
    <row r="22" spans="1:9" ht="12.75">
      <c r="A22" s="62"/>
      <c r="B22" s="62"/>
      <c r="C22" s="62"/>
      <c r="D22" s="89"/>
      <c r="E22" s="89"/>
      <c r="F22" s="62"/>
      <c r="G22" s="62"/>
      <c r="H22" s="62"/>
      <c r="I22" s="62"/>
    </row>
    <row r="46" ht="12.75">
      <c r="B46" s="169" t="s">
        <v>138</v>
      </c>
    </row>
    <row r="47" ht="12.75">
      <c r="B47" s="170" t="s">
        <v>139</v>
      </c>
    </row>
    <row r="48" ht="12.75">
      <c r="B48" s="170" t="s">
        <v>140</v>
      </c>
    </row>
    <row r="49" ht="12.75">
      <c r="B49" s="171" t="s">
        <v>141</v>
      </c>
    </row>
  </sheetData>
  <printOptions/>
  <pageMargins left="0.984251968503937" right="0.2" top="0.984251968503937" bottom="0.7874015748031497" header="0.5118110236220472" footer="0.5118110236220472"/>
  <pageSetup horizontalDpi="300" verticalDpi="300" orientation="portrait" paperSize="9" r:id="rId3"/>
  <legacyDrawing r:id="rId2"/>
  <oleObjects>
    <oleObject progId="Word.Document.8" shapeId="495332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24">
      <selection activeCell="N13" sqref="N13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4" width="5.421875" style="0" customWidth="1"/>
    <col min="5" max="5" width="5.57421875" style="0" customWidth="1"/>
    <col min="6" max="6" width="6.57421875" style="0" customWidth="1"/>
    <col min="7" max="7" width="6.28125" style="0" customWidth="1"/>
    <col min="8" max="8" width="5.28125" style="0" customWidth="1"/>
    <col min="9" max="9" width="1.57421875" style="0" customWidth="1"/>
    <col min="10" max="10" width="6.57421875" style="0" customWidth="1"/>
    <col min="11" max="11" width="6.7109375" style="0" customWidth="1"/>
    <col min="12" max="12" width="7.8515625" style="0" customWidth="1"/>
  </cols>
  <sheetData>
    <row r="1" spans="1:8" ht="12.75">
      <c r="A1" s="68"/>
      <c r="B1" s="104" t="s">
        <v>160</v>
      </c>
      <c r="C1" s="4"/>
      <c r="D1" s="4"/>
      <c r="E1" s="83"/>
      <c r="F1" s="83"/>
      <c r="G1" s="83"/>
      <c r="H1" s="4"/>
    </row>
    <row r="2" spans="1:12" ht="12.75">
      <c r="A2" s="67"/>
      <c r="B2" s="103" t="s">
        <v>161</v>
      </c>
      <c r="C2" s="66"/>
      <c r="D2" s="66"/>
      <c r="E2" s="82"/>
      <c r="F2" s="82"/>
      <c r="G2" s="82"/>
      <c r="H2" s="66"/>
      <c r="I2" s="64"/>
      <c r="J2" s="64"/>
      <c r="K2" s="64"/>
      <c r="L2" s="64"/>
    </row>
    <row r="3" spans="1:8" ht="12.75">
      <c r="A3" s="68"/>
      <c r="B3" s="104" t="s">
        <v>162</v>
      </c>
      <c r="C3" s="4"/>
      <c r="D3" s="4"/>
      <c r="E3" s="83"/>
      <c r="F3" s="83"/>
      <c r="G3" s="83"/>
      <c r="H3" s="4"/>
    </row>
    <row r="4" spans="1:8" ht="12.75">
      <c r="A4" s="94"/>
      <c r="B4" s="104" t="s">
        <v>163</v>
      </c>
      <c r="C4" s="4"/>
      <c r="D4" s="4"/>
      <c r="E4" s="83"/>
      <c r="F4" s="83"/>
      <c r="G4" s="83"/>
      <c r="H4" s="4"/>
    </row>
    <row r="5" spans="1:8" ht="12.75">
      <c r="A5" s="94"/>
      <c r="B5" s="105" t="s">
        <v>164</v>
      </c>
      <c r="C5" s="4"/>
      <c r="D5" s="4"/>
      <c r="E5" s="83"/>
      <c r="F5" s="83"/>
      <c r="G5" s="83"/>
      <c r="H5" s="4"/>
    </row>
    <row r="6" spans="1:8" ht="13.5" thickBot="1">
      <c r="A6" s="94"/>
      <c r="B6" s="94"/>
      <c r="C6" s="4"/>
      <c r="D6" s="4"/>
      <c r="E6" s="83"/>
      <c r="F6" s="83"/>
      <c r="G6" s="83"/>
      <c r="H6" s="4"/>
    </row>
    <row r="7" spans="1:12" ht="12.75">
      <c r="A7" s="250"/>
      <c r="B7" s="251"/>
      <c r="C7" s="252" t="s">
        <v>186</v>
      </c>
      <c r="D7" s="252"/>
      <c r="E7" s="251"/>
      <c r="F7" s="251"/>
      <c r="G7" s="252"/>
      <c r="H7" s="252"/>
      <c r="I7" s="252"/>
      <c r="J7" s="252"/>
      <c r="K7" s="252"/>
      <c r="L7" s="253"/>
    </row>
    <row r="8" spans="1:12" ht="13.5" thickBot="1">
      <c r="A8" s="44"/>
      <c r="B8" s="100"/>
      <c r="C8" s="354" t="s">
        <v>192</v>
      </c>
      <c r="D8" s="107"/>
      <c r="E8" s="108"/>
      <c r="F8" s="108"/>
      <c r="G8" s="108"/>
      <c r="H8" s="107"/>
      <c r="I8" s="4"/>
      <c r="J8" s="229"/>
      <c r="K8" s="229"/>
      <c r="L8" s="207"/>
    </row>
    <row r="9" spans="1:12" ht="13.5" thickBot="1">
      <c r="A9" s="240" t="s">
        <v>176</v>
      </c>
      <c r="B9" s="238" t="s">
        <v>2</v>
      </c>
      <c r="C9" s="234" t="s">
        <v>166</v>
      </c>
      <c r="D9" s="249"/>
      <c r="E9" s="61" t="s">
        <v>184</v>
      </c>
      <c r="F9" s="61"/>
      <c r="G9" s="61" t="s">
        <v>132</v>
      </c>
      <c r="H9" s="61"/>
      <c r="I9" s="243"/>
      <c r="J9" s="316" t="s">
        <v>183</v>
      </c>
      <c r="K9" s="248"/>
      <c r="L9" s="249"/>
    </row>
    <row r="10" spans="1:12" ht="13.5" thickBot="1">
      <c r="A10" s="239"/>
      <c r="B10" s="239"/>
      <c r="C10" s="235">
        <v>1999</v>
      </c>
      <c r="D10" s="242">
        <v>2000</v>
      </c>
      <c r="E10" s="236">
        <v>1999</v>
      </c>
      <c r="F10" s="241">
        <v>2000</v>
      </c>
      <c r="G10" s="241">
        <v>1999</v>
      </c>
      <c r="H10" s="173">
        <v>2000</v>
      </c>
      <c r="I10" s="349"/>
      <c r="J10" s="242" t="s">
        <v>130</v>
      </c>
      <c r="K10" s="236" t="s">
        <v>131</v>
      </c>
      <c r="L10" s="237" t="s">
        <v>132</v>
      </c>
    </row>
    <row r="11" spans="1:12" ht="12.75">
      <c r="A11" s="353">
        <v>1</v>
      </c>
      <c r="B11" s="312">
        <v>163</v>
      </c>
      <c r="C11" s="352">
        <v>49</v>
      </c>
      <c r="D11" s="144">
        <v>34</v>
      </c>
      <c r="E11" s="144">
        <v>361</v>
      </c>
      <c r="F11" s="144">
        <v>189</v>
      </c>
      <c r="G11" s="144">
        <v>620</v>
      </c>
      <c r="H11" s="315">
        <v>365</v>
      </c>
      <c r="I11" s="350"/>
      <c r="J11" s="317">
        <f>(D11/C11)*100</f>
        <v>69.38775510204081</v>
      </c>
      <c r="K11" s="290">
        <f>(F11/E11)*100</f>
        <v>52.35457063711911</v>
      </c>
      <c r="L11" s="291">
        <f>(H11/G11)*100</f>
        <v>58.87096774193549</v>
      </c>
    </row>
    <row r="12" spans="1:12" ht="13.5" thickBot="1">
      <c r="A12" s="314">
        <v>2</v>
      </c>
      <c r="B12" s="314">
        <v>262</v>
      </c>
      <c r="C12" s="352">
        <v>25</v>
      </c>
      <c r="D12" s="144">
        <v>15</v>
      </c>
      <c r="E12" s="144">
        <v>223</v>
      </c>
      <c r="F12" s="144">
        <v>118</v>
      </c>
      <c r="G12" s="144">
        <v>277</v>
      </c>
      <c r="H12" s="315">
        <v>171</v>
      </c>
      <c r="I12" s="350"/>
      <c r="J12" s="317">
        <f>(D12/C12)*100</f>
        <v>60</v>
      </c>
      <c r="K12" s="290">
        <f>(F12/E12)*100</f>
        <v>52.91479820627802</v>
      </c>
      <c r="L12" s="291">
        <f>(H12/G12)*100</f>
        <v>61.73285198555957</v>
      </c>
    </row>
    <row r="13" spans="1:12" ht="13.5" thickBot="1">
      <c r="A13" s="311" t="s">
        <v>159</v>
      </c>
      <c r="B13" s="173"/>
      <c r="C13" s="254">
        <f aca="true" t="shared" si="0" ref="C13:H13">SUM(C11:C12)</f>
        <v>74</v>
      </c>
      <c r="D13" s="254">
        <f t="shared" si="0"/>
        <v>49</v>
      </c>
      <c r="E13" s="254">
        <f t="shared" si="0"/>
        <v>584</v>
      </c>
      <c r="F13" s="254">
        <f t="shared" si="0"/>
        <v>307</v>
      </c>
      <c r="G13" s="254">
        <f t="shared" si="0"/>
        <v>897</v>
      </c>
      <c r="H13" s="255">
        <f t="shared" si="0"/>
        <v>536</v>
      </c>
      <c r="I13" s="351"/>
      <c r="J13" s="309">
        <f>(D13/C13)*100</f>
        <v>66.21621621621621</v>
      </c>
      <c r="K13" s="310">
        <f>(F13/E13)*100</f>
        <v>52.56849315068494</v>
      </c>
      <c r="L13" s="310">
        <f>(H13/G13)*100</f>
        <v>59.75473801560758</v>
      </c>
    </row>
    <row r="15" spans="8:12" ht="12.75">
      <c r="H15" s="162"/>
      <c r="I15" s="162"/>
      <c r="J15" s="162"/>
      <c r="K15" s="162"/>
      <c r="L15" s="162"/>
    </row>
    <row r="16" spans="8:12" ht="12.75">
      <c r="H16" s="162"/>
      <c r="I16" s="162"/>
      <c r="J16" s="162"/>
      <c r="K16" s="162"/>
      <c r="L16" s="162"/>
    </row>
    <row r="17" spans="8:12" ht="12.75">
      <c r="H17" s="162"/>
      <c r="I17" s="162"/>
      <c r="J17" s="162"/>
      <c r="K17" s="162"/>
      <c r="L17" s="162"/>
    </row>
    <row r="18" spans="1:7" ht="12.75">
      <c r="A18" s="2"/>
      <c r="B18" s="2"/>
      <c r="C18" s="3"/>
      <c r="D18" s="3"/>
      <c r="E18" s="3"/>
      <c r="F18" s="3"/>
      <c r="G18" s="3"/>
    </row>
    <row r="20" spans="1:4" ht="12.75">
      <c r="A20" s="112"/>
      <c r="B20" s="112"/>
      <c r="C20" s="62"/>
      <c r="D20" s="62"/>
    </row>
    <row r="21" spans="1:4" ht="12.75">
      <c r="A21" s="112"/>
      <c r="B21" s="112"/>
      <c r="C21" s="62"/>
      <c r="D21" s="62"/>
    </row>
    <row r="22" spans="1:4" ht="12.75">
      <c r="A22" s="112"/>
      <c r="B22" s="112"/>
      <c r="C22" s="62"/>
      <c r="D22" s="62"/>
    </row>
    <row r="43" ht="13.5" thickBot="1"/>
    <row r="44" spans="1:7" ht="12.75">
      <c r="A44" s="158" t="s">
        <v>157</v>
      </c>
      <c r="B44" s="159"/>
      <c r="C44" s="330"/>
      <c r="D44" s="159" t="s">
        <v>135</v>
      </c>
      <c r="E44" s="330"/>
      <c r="F44" s="331"/>
      <c r="G44" s="165"/>
    </row>
    <row r="45" spans="1:7" ht="12.75">
      <c r="A45" s="163"/>
      <c r="B45" s="164"/>
      <c r="C45" s="165"/>
      <c r="D45" s="164" t="s">
        <v>136</v>
      </c>
      <c r="E45" s="3"/>
      <c r="F45" s="332"/>
      <c r="G45" s="165"/>
    </row>
    <row r="46" spans="1:7" ht="13.5" thickBot="1">
      <c r="A46" s="166"/>
      <c r="B46" s="167"/>
      <c r="C46" s="168"/>
      <c r="D46" s="167" t="s">
        <v>137</v>
      </c>
      <c r="E46" s="229"/>
      <c r="F46" s="333"/>
      <c r="G46" s="165"/>
    </row>
    <row r="48" ht="12.75">
      <c r="A48" s="169" t="s">
        <v>138</v>
      </c>
    </row>
    <row r="49" ht="12.75">
      <c r="A49" s="170" t="s">
        <v>139</v>
      </c>
    </row>
    <row r="50" ht="12.75">
      <c r="A50" s="170" t="s">
        <v>140</v>
      </c>
    </row>
    <row r="51" ht="12.75">
      <c r="A51" s="171" t="s">
        <v>141</v>
      </c>
    </row>
  </sheetData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60" workbookViewId="0" topLeftCell="A7">
      <selection activeCell="S14" sqref="S14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5.421875" style="0" customWidth="1"/>
    <col min="4" max="4" width="5.57421875" style="0" customWidth="1"/>
    <col min="5" max="5" width="6.28125" style="0" customWidth="1"/>
    <col min="6" max="6" width="6.8515625" style="62" customWidth="1"/>
    <col min="7" max="7" width="5.28125" style="0" customWidth="1"/>
    <col min="8" max="8" width="6.140625" style="0" customWidth="1"/>
    <col min="9" max="9" width="6.421875" style="0" customWidth="1"/>
    <col min="10" max="10" width="7.140625" style="62" customWidth="1"/>
    <col min="11" max="11" width="7.00390625" style="0" customWidth="1"/>
    <col min="12" max="12" width="6.57421875" style="0" customWidth="1"/>
    <col min="13" max="13" width="6.7109375" style="0" customWidth="1"/>
    <col min="14" max="14" width="8.140625" style="0" customWidth="1"/>
    <col min="15" max="15" width="4.28125" style="0" customWidth="1"/>
  </cols>
  <sheetData>
    <row r="1" spans="1:10" ht="12.75">
      <c r="A1" s="68"/>
      <c r="B1" s="104" t="s">
        <v>160</v>
      </c>
      <c r="C1" s="4"/>
      <c r="D1" s="83"/>
      <c r="E1" s="83"/>
      <c r="F1" s="145"/>
      <c r="G1" s="4"/>
      <c r="H1" s="4"/>
      <c r="I1" s="4"/>
      <c r="J1" s="145"/>
    </row>
    <row r="2" spans="1:10" s="64" customFormat="1" ht="12.75">
      <c r="A2" s="67"/>
      <c r="B2" s="103" t="s">
        <v>161</v>
      </c>
      <c r="C2" s="66"/>
      <c r="D2" s="82"/>
      <c r="E2" s="82"/>
      <c r="F2" s="146"/>
      <c r="G2" s="66"/>
      <c r="H2" s="66"/>
      <c r="I2" s="66"/>
      <c r="J2" s="146"/>
    </row>
    <row r="3" spans="1:10" ht="12.75">
      <c r="A3" s="68"/>
      <c r="B3" s="104" t="s">
        <v>162</v>
      </c>
      <c r="C3" s="4"/>
      <c r="D3" s="83"/>
      <c r="E3" s="83"/>
      <c r="F3" s="145"/>
      <c r="G3" s="4"/>
      <c r="H3" s="4"/>
      <c r="I3" s="4"/>
      <c r="J3" s="145"/>
    </row>
    <row r="4" spans="1:10" ht="12.75">
      <c r="A4" s="94"/>
      <c r="B4" s="104" t="s">
        <v>163</v>
      </c>
      <c r="C4" s="4"/>
      <c r="D4" s="83"/>
      <c r="E4" s="83"/>
      <c r="F4" s="145"/>
      <c r="G4" s="4"/>
      <c r="H4" s="4"/>
      <c r="I4" s="4"/>
      <c r="J4" s="145"/>
    </row>
    <row r="5" spans="1:10" ht="12.75">
      <c r="A5" s="94"/>
      <c r="B5" s="105" t="s">
        <v>164</v>
      </c>
      <c r="C5" s="4"/>
      <c r="D5" s="83"/>
      <c r="E5" s="83"/>
      <c r="F5" s="145"/>
      <c r="G5" s="4"/>
      <c r="H5" s="4"/>
      <c r="I5" s="4"/>
      <c r="J5" s="145"/>
    </row>
    <row r="6" spans="1:10" ht="12.75">
      <c r="A6" s="94"/>
      <c r="B6" s="94"/>
      <c r="C6" s="4"/>
      <c r="D6" s="83"/>
      <c r="E6" s="83"/>
      <c r="F6" s="145"/>
      <c r="G6" s="4"/>
      <c r="H6" s="4"/>
      <c r="I6" s="4"/>
      <c r="J6" s="145"/>
    </row>
    <row r="7" spans="1:10" ht="12.75">
      <c r="A7" s="94"/>
      <c r="B7" s="94"/>
      <c r="C7" s="4"/>
      <c r="D7" s="83"/>
      <c r="E7" s="83"/>
      <c r="F7" s="145"/>
      <c r="G7" s="4"/>
      <c r="H7" s="4"/>
      <c r="I7" s="4"/>
      <c r="J7" s="145"/>
    </row>
    <row r="8" spans="1:14" s="61" customFormat="1" ht="12.75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s="3" customFormat="1" ht="15.75">
      <c r="A9" s="369" t="s">
        <v>203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</row>
    <row r="10" spans="1:14" s="3" customFormat="1" ht="12.75" customHeight="1">
      <c r="A10" s="363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</row>
    <row r="11" spans="1:14" s="3" customFormat="1" ht="12.75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</row>
    <row r="12" spans="1:15" s="62" customFormat="1" ht="19.5" customHeight="1">
      <c r="A12"/>
      <c r="B12"/>
      <c r="C12"/>
      <c r="D12" s="361" t="s">
        <v>209</v>
      </c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2"/>
    </row>
    <row r="13" spans="1:15" ht="19.5" customHeight="1">
      <c r="A13" s="370" t="s">
        <v>207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</row>
    <row r="14" spans="1:15" ht="19.5" customHeight="1">
      <c r="A14" s="370" t="s">
        <v>208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</row>
    <row r="15" spans="1:14" ht="19.5" customHeight="1">
      <c r="A15" s="361" t="s">
        <v>204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</row>
    <row r="16" spans="2:14" ht="19.5" customHeight="1">
      <c r="B16" s="361"/>
      <c r="C16" s="361"/>
      <c r="D16" s="365" t="s">
        <v>210</v>
      </c>
      <c r="E16" s="361"/>
      <c r="F16" s="361"/>
      <c r="G16" s="361"/>
      <c r="H16" s="361"/>
      <c r="I16" s="361"/>
      <c r="J16" s="361"/>
      <c r="K16" s="361"/>
      <c r="L16" s="361"/>
      <c r="M16" s="361"/>
      <c r="N16" s="361"/>
    </row>
    <row r="17" spans="1:10" ht="21" customHeight="1">
      <c r="A17"/>
      <c r="B17" s="364" t="s">
        <v>205</v>
      </c>
      <c r="C17" t="s">
        <v>226</v>
      </c>
      <c r="F17"/>
      <c r="J17"/>
    </row>
    <row r="18" spans="1:10" ht="21" customHeight="1">
      <c r="A18"/>
      <c r="B18" s="364" t="s">
        <v>205</v>
      </c>
      <c r="C18" t="s">
        <v>229</v>
      </c>
      <c r="F18"/>
      <c r="J18"/>
    </row>
    <row r="19" spans="1:10" ht="12.75" customHeight="1">
      <c r="A19"/>
      <c r="B19"/>
      <c r="C19" t="s">
        <v>230</v>
      </c>
      <c r="F19"/>
      <c r="J19"/>
    </row>
    <row r="20" spans="1:10" ht="21" customHeight="1">
      <c r="A20"/>
      <c r="B20" s="364" t="s">
        <v>205</v>
      </c>
      <c r="C20" t="s">
        <v>206</v>
      </c>
      <c r="F20"/>
      <c r="J20"/>
    </row>
    <row r="21" spans="1:10" ht="21" customHeight="1">
      <c r="A21"/>
      <c r="B21" s="364" t="s">
        <v>205</v>
      </c>
      <c r="C21" t="s">
        <v>227</v>
      </c>
      <c r="F21"/>
      <c r="J21"/>
    </row>
    <row r="22" spans="1:10" ht="12.75" customHeight="1">
      <c r="A22"/>
      <c r="B22"/>
      <c r="C22" t="s">
        <v>228</v>
      </c>
      <c r="F22"/>
      <c r="J22"/>
    </row>
    <row r="23" spans="1:10" ht="12.75">
      <c r="A23"/>
      <c r="B23"/>
      <c r="F23"/>
      <c r="J23"/>
    </row>
    <row r="24" spans="1:10" ht="15">
      <c r="A24"/>
      <c r="B24"/>
      <c r="D24" s="361" t="s">
        <v>211</v>
      </c>
      <c r="F24"/>
      <c r="J24"/>
    </row>
    <row r="25" spans="1:10" ht="15">
      <c r="A25" s="361" t="s">
        <v>212</v>
      </c>
      <c r="B25"/>
      <c r="F25"/>
      <c r="J25"/>
    </row>
    <row r="26" spans="1:10" ht="18" customHeight="1">
      <c r="A26"/>
      <c r="B26"/>
      <c r="D26" s="62" t="s">
        <v>213</v>
      </c>
      <c r="F26"/>
      <c r="J26"/>
    </row>
    <row r="27" spans="1:10" ht="18" customHeight="1">
      <c r="A27"/>
      <c r="B27"/>
      <c r="D27" s="62" t="s">
        <v>214</v>
      </c>
      <c r="F27"/>
      <c r="J27"/>
    </row>
    <row r="28" spans="1:10" ht="18" customHeight="1">
      <c r="A28"/>
      <c r="B28"/>
      <c r="D28" s="62" t="s">
        <v>219</v>
      </c>
      <c r="F28"/>
      <c r="J28"/>
    </row>
    <row r="29" spans="1:10" ht="18" customHeight="1">
      <c r="A29"/>
      <c r="B29"/>
      <c r="D29" s="62" t="s">
        <v>215</v>
      </c>
      <c r="F29"/>
      <c r="J29"/>
    </row>
    <row r="30" spans="1:10" ht="18" customHeight="1">
      <c r="A30"/>
      <c r="B30"/>
      <c r="D30" s="62" t="s">
        <v>216</v>
      </c>
      <c r="F30"/>
      <c r="J30"/>
    </row>
    <row r="31" spans="1:10" ht="18" customHeight="1">
      <c r="A31"/>
      <c r="B31"/>
      <c r="D31" s="62" t="s">
        <v>217</v>
      </c>
      <c r="F31"/>
      <c r="J31"/>
    </row>
    <row r="32" spans="1:10" ht="18" customHeight="1">
      <c r="A32"/>
      <c r="B32"/>
      <c r="D32" s="62" t="s">
        <v>218</v>
      </c>
      <c r="F32"/>
      <c r="J32"/>
    </row>
    <row r="33" spans="1:14" s="162" customFormat="1" ht="18" customHeight="1">
      <c r="A33"/>
      <c r="B33"/>
      <c r="C33"/>
      <c r="D33" s="62" t="s">
        <v>220</v>
      </c>
      <c r="E33"/>
      <c r="F33"/>
      <c r="G33"/>
      <c r="H33"/>
      <c r="I33"/>
      <c r="J33"/>
      <c r="K33"/>
      <c r="L33"/>
      <c r="M33"/>
      <c r="N33"/>
    </row>
    <row r="34" spans="1:14" s="162" customFormat="1" ht="18" customHeight="1">
      <c r="A34"/>
      <c r="B34"/>
      <c r="C34"/>
      <c r="D34" s="62" t="s">
        <v>221</v>
      </c>
      <c r="E34"/>
      <c r="F34"/>
      <c r="G34"/>
      <c r="H34"/>
      <c r="I34"/>
      <c r="J34"/>
      <c r="K34"/>
      <c r="L34"/>
      <c r="M34"/>
      <c r="N34"/>
    </row>
    <row r="35" spans="1:14" s="162" customFormat="1" ht="18" customHeight="1">
      <c r="A35"/>
      <c r="B35"/>
      <c r="C35"/>
      <c r="D35" s="62" t="s">
        <v>222</v>
      </c>
      <c r="E35"/>
      <c r="F35"/>
      <c r="G35"/>
      <c r="H35"/>
      <c r="I35"/>
      <c r="J35"/>
      <c r="K35"/>
      <c r="L35"/>
      <c r="M35"/>
      <c r="N35"/>
    </row>
    <row r="36" spans="1:10" ht="18" customHeight="1">
      <c r="A36"/>
      <c r="B36"/>
      <c r="D36" s="62" t="s">
        <v>223</v>
      </c>
      <c r="F36"/>
      <c r="J36"/>
    </row>
    <row r="37" spans="1:10" ht="18" customHeight="1">
      <c r="A37"/>
      <c r="B37"/>
      <c r="D37" s="62" t="s">
        <v>224</v>
      </c>
      <c r="F37"/>
      <c r="J37"/>
    </row>
    <row r="38" spans="1:10" ht="18" customHeight="1">
      <c r="A38"/>
      <c r="B38"/>
      <c r="D38" s="62" t="s">
        <v>225</v>
      </c>
      <c r="F38"/>
      <c r="J38"/>
    </row>
    <row r="41" ht="9" customHeight="1">
      <c r="A41" s="169" t="s">
        <v>138</v>
      </c>
    </row>
    <row r="42" ht="9" customHeight="1">
      <c r="A42" s="170" t="s">
        <v>139</v>
      </c>
    </row>
    <row r="43" ht="9" customHeight="1">
      <c r="A43" s="170" t="s">
        <v>140</v>
      </c>
    </row>
    <row r="44" ht="9" customHeight="1">
      <c r="A44" s="171" t="s">
        <v>141</v>
      </c>
    </row>
  </sheetData>
  <mergeCells count="3">
    <mergeCell ref="A9:N9"/>
    <mergeCell ref="A13:O13"/>
    <mergeCell ref="A14:O14"/>
  </mergeCells>
  <printOptions/>
  <pageMargins left="0.984251968503937" right="0.13" top="0.984251968503937" bottom="0.7874015748031497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P12" sqref="P12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5.421875" style="0" customWidth="1"/>
    <col min="4" max="4" width="5.57421875" style="0" customWidth="1"/>
    <col min="5" max="5" width="6.28125" style="0" customWidth="1"/>
    <col min="6" max="6" width="6.8515625" style="62" customWidth="1"/>
    <col min="7" max="7" width="5.28125" style="0" customWidth="1"/>
    <col min="8" max="8" width="6.140625" style="0" customWidth="1"/>
    <col min="9" max="9" width="6.421875" style="0" customWidth="1"/>
    <col min="10" max="10" width="7.140625" style="62" customWidth="1"/>
    <col min="11" max="11" width="7.00390625" style="0" customWidth="1"/>
    <col min="12" max="12" width="6.57421875" style="0" customWidth="1"/>
    <col min="13" max="13" width="6.7109375" style="0" customWidth="1"/>
    <col min="14" max="14" width="7.8515625" style="0" customWidth="1"/>
  </cols>
  <sheetData>
    <row r="1" spans="1:10" ht="12.75">
      <c r="A1" s="68"/>
      <c r="B1" s="104" t="s">
        <v>160</v>
      </c>
      <c r="C1" s="4"/>
      <c r="D1" s="83"/>
      <c r="E1" s="83"/>
      <c r="F1" s="145"/>
      <c r="G1" s="4"/>
      <c r="H1" s="4"/>
      <c r="I1" s="4"/>
      <c r="J1" s="145"/>
    </row>
    <row r="2" spans="1:10" s="64" customFormat="1" ht="12.75">
      <c r="A2" s="67"/>
      <c r="B2" s="103" t="s">
        <v>161</v>
      </c>
      <c r="C2" s="66"/>
      <c r="D2" s="82"/>
      <c r="E2" s="82"/>
      <c r="F2" s="146"/>
      <c r="G2" s="66"/>
      <c r="H2" s="66"/>
      <c r="I2" s="66"/>
      <c r="J2" s="146"/>
    </row>
    <row r="3" spans="1:10" ht="12.75">
      <c r="A3" s="68"/>
      <c r="B3" s="104" t="s">
        <v>162</v>
      </c>
      <c r="C3" s="4"/>
      <c r="D3" s="83"/>
      <c r="E3" s="83"/>
      <c r="F3" s="145"/>
      <c r="G3" s="4"/>
      <c r="H3" s="4"/>
      <c r="I3" s="4"/>
      <c r="J3" s="145"/>
    </row>
    <row r="4" spans="1:10" ht="12.75">
      <c r="A4" s="94"/>
      <c r="B4" s="104" t="s">
        <v>163</v>
      </c>
      <c r="C4" s="4"/>
      <c r="D4" s="83"/>
      <c r="E4" s="83"/>
      <c r="F4" s="145"/>
      <c r="G4" s="4"/>
      <c r="H4" s="4"/>
      <c r="I4" s="4"/>
      <c r="J4" s="145"/>
    </row>
    <row r="5" spans="1:10" ht="12.75">
      <c r="A5" s="94"/>
      <c r="B5" s="105" t="s">
        <v>164</v>
      </c>
      <c r="C5" s="4"/>
      <c r="D5" s="83"/>
      <c r="E5" s="83"/>
      <c r="F5" s="145"/>
      <c r="G5" s="4"/>
      <c r="H5" s="4"/>
      <c r="I5" s="4"/>
      <c r="J5" s="145"/>
    </row>
    <row r="6" spans="1:10" ht="13.5" thickBot="1">
      <c r="A6" s="94"/>
      <c r="B6" s="94"/>
      <c r="C6" s="4"/>
      <c r="D6" s="83"/>
      <c r="E6" s="83"/>
      <c r="F6" s="145"/>
      <c r="G6" s="4"/>
      <c r="H6" s="4"/>
      <c r="I6" s="4"/>
      <c r="J6" s="145"/>
    </row>
    <row r="7" spans="1:14" s="61" customFormat="1" ht="12.75">
      <c r="A7" s="250"/>
      <c r="B7" s="251"/>
      <c r="C7" s="252"/>
      <c r="D7" s="251"/>
      <c r="E7" s="252"/>
      <c r="F7" s="147"/>
      <c r="G7" s="252"/>
      <c r="H7" s="251" t="s">
        <v>133</v>
      </c>
      <c r="I7" s="252"/>
      <c r="J7" s="147"/>
      <c r="K7" s="252"/>
      <c r="L7" s="252"/>
      <c r="M7" s="252"/>
      <c r="N7" s="253"/>
    </row>
    <row r="8" spans="1:14" s="3" customFormat="1" ht="13.5" thickBot="1">
      <c r="A8" s="44"/>
      <c r="B8" s="100"/>
      <c r="C8" s="107"/>
      <c r="D8" s="108"/>
      <c r="E8" s="108"/>
      <c r="F8" s="151"/>
      <c r="G8" s="107"/>
      <c r="H8" s="107"/>
      <c r="I8" s="107"/>
      <c r="J8" s="145"/>
      <c r="L8" s="229"/>
      <c r="M8" s="229"/>
      <c r="N8" s="207"/>
    </row>
    <row r="9" spans="1:14" s="62" customFormat="1" ht="13.5" thickBot="1">
      <c r="A9" s="240" t="s">
        <v>2</v>
      </c>
      <c r="B9" s="238" t="s">
        <v>1</v>
      </c>
      <c r="C9" s="61"/>
      <c r="D9" s="61">
        <v>1999</v>
      </c>
      <c r="E9" s="61"/>
      <c r="F9" s="243"/>
      <c r="G9" s="61"/>
      <c r="H9" s="61">
        <v>2000</v>
      </c>
      <c r="I9" s="61"/>
      <c r="J9" s="245" t="s">
        <v>165</v>
      </c>
      <c r="K9" s="246"/>
      <c r="L9" s="306" t="s">
        <v>183</v>
      </c>
      <c r="M9" s="248"/>
      <c r="N9" s="249"/>
    </row>
    <row r="10" spans="1:14" s="112" customFormat="1" ht="13.5" thickBot="1">
      <c r="A10" s="239"/>
      <c r="B10" s="239"/>
      <c r="C10" s="235" t="s">
        <v>130</v>
      </c>
      <c r="D10" s="236" t="s">
        <v>131</v>
      </c>
      <c r="E10" s="241" t="s">
        <v>132</v>
      </c>
      <c r="F10" s="244" t="s">
        <v>89</v>
      </c>
      <c r="G10" s="242" t="s">
        <v>130</v>
      </c>
      <c r="H10" s="236" t="s">
        <v>131</v>
      </c>
      <c r="I10" s="237" t="s">
        <v>132</v>
      </c>
      <c r="J10" s="58" t="s">
        <v>89</v>
      </c>
      <c r="K10" s="134" t="s">
        <v>158</v>
      </c>
      <c r="L10" s="235" t="s">
        <v>130</v>
      </c>
      <c r="M10" s="236" t="s">
        <v>131</v>
      </c>
      <c r="N10" s="237" t="s">
        <v>132</v>
      </c>
    </row>
    <row r="11" spans="1:14" ht="12.75">
      <c r="A11" s="154">
        <v>40</v>
      </c>
      <c r="B11" s="141" t="s">
        <v>9</v>
      </c>
      <c r="C11" s="143">
        <v>149</v>
      </c>
      <c r="D11" s="143">
        <v>1261</v>
      </c>
      <c r="E11" s="143">
        <v>3227</v>
      </c>
      <c r="F11" s="148">
        <f>SUM(C11:E11)</f>
        <v>4637</v>
      </c>
      <c r="G11" s="150">
        <v>90</v>
      </c>
      <c r="H11" s="150">
        <v>719</v>
      </c>
      <c r="I11" s="150">
        <v>1688</v>
      </c>
      <c r="J11" s="203">
        <f aca="true" t="shared" si="0" ref="J11:J16">SUM(G11:I11)</f>
        <v>2497</v>
      </c>
      <c r="K11" s="247">
        <f aca="true" t="shared" si="1" ref="K11:K16">(J11-F11)</f>
        <v>-2140</v>
      </c>
      <c r="L11" s="287">
        <f>(G11/C11)*100</f>
        <v>60.40268456375839</v>
      </c>
      <c r="M11" s="287">
        <f>(H11/D11)*100</f>
        <v>57.01823949246629</v>
      </c>
      <c r="N11" s="288">
        <f>(I11/E11)*100</f>
        <v>52.30864580105361</v>
      </c>
    </row>
    <row r="12" spans="1:14" ht="12.75">
      <c r="A12" s="154"/>
      <c r="B12" s="140" t="s">
        <v>11</v>
      </c>
      <c r="C12" s="144">
        <v>43</v>
      </c>
      <c r="D12" s="144">
        <v>283</v>
      </c>
      <c r="E12" s="144">
        <v>499</v>
      </c>
      <c r="F12" s="148">
        <f aca="true" t="shared" si="2" ref="F12:F30">SUM(C12:E12)</f>
        <v>825</v>
      </c>
      <c r="G12" s="144">
        <v>9</v>
      </c>
      <c r="H12" s="144">
        <v>174</v>
      </c>
      <c r="I12" s="144">
        <v>328</v>
      </c>
      <c r="J12" s="203">
        <f t="shared" si="0"/>
        <v>511</v>
      </c>
      <c r="K12" s="230">
        <f t="shared" si="1"/>
        <v>-314</v>
      </c>
      <c r="L12" s="290">
        <f aca="true" t="shared" si="3" ref="L12:L32">(G12/C12)*100</f>
        <v>20.930232558139537</v>
      </c>
      <c r="M12" s="290">
        <f aca="true" t="shared" si="4" ref="M12:M32">(H12/D12)*100</f>
        <v>61.48409893992933</v>
      </c>
      <c r="N12" s="291">
        <f aca="true" t="shared" si="5" ref="N12:N32">(I12/E12)*100</f>
        <v>65.7314629258517</v>
      </c>
    </row>
    <row r="13" spans="1:14" ht="12.75">
      <c r="A13" s="155">
        <v>50</v>
      </c>
      <c r="B13" s="140" t="s">
        <v>9</v>
      </c>
      <c r="C13" s="144">
        <v>27</v>
      </c>
      <c r="D13" s="144">
        <v>314</v>
      </c>
      <c r="E13" s="144">
        <v>624</v>
      </c>
      <c r="F13" s="148">
        <f t="shared" si="2"/>
        <v>965</v>
      </c>
      <c r="G13" s="144">
        <v>10</v>
      </c>
      <c r="H13" s="144">
        <v>145</v>
      </c>
      <c r="I13" s="144">
        <v>326</v>
      </c>
      <c r="J13" s="203">
        <f t="shared" si="0"/>
        <v>481</v>
      </c>
      <c r="K13" s="230">
        <f t="shared" si="1"/>
        <v>-484</v>
      </c>
      <c r="L13" s="290">
        <f t="shared" si="3"/>
        <v>37.03703703703704</v>
      </c>
      <c r="M13" s="290">
        <f t="shared" si="4"/>
        <v>46.17834394904459</v>
      </c>
      <c r="N13" s="291">
        <f t="shared" si="5"/>
        <v>52.243589743589745</v>
      </c>
    </row>
    <row r="14" spans="1:14" ht="12.75">
      <c r="A14" s="155">
        <v>60</v>
      </c>
      <c r="B14" s="140" t="s">
        <v>11</v>
      </c>
      <c r="C14" s="144">
        <v>92</v>
      </c>
      <c r="D14" s="144">
        <v>589</v>
      </c>
      <c r="E14" s="144">
        <v>840</v>
      </c>
      <c r="F14" s="148">
        <f t="shared" si="2"/>
        <v>1521</v>
      </c>
      <c r="G14" s="144">
        <v>35</v>
      </c>
      <c r="H14" s="144">
        <v>355</v>
      </c>
      <c r="I14" s="144">
        <v>508</v>
      </c>
      <c r="J14" s="203">
        <f t="shared" si="0"/>
        <v>898</v>
      </c>
      <c r="K14" s="230">
        <f t="shared" si="1"/>
        <v>-623</v>
      </c>
      <c r="L14" s="290">
        <f t="shared" si="3"/>
        <v>38.04347826086957</v>
      </c>
      <c r="M14" s="290">
        <f t="shared" si="4"/>
        <v>60.27164685908319</v>
      </c>
      <c r="N14" s="291">
        <f t="shared" si="5"/>
        <v>60.476190476190474</v>
      </c>
    </row>
    <row r="15" spans="1:14" ht="12.75">
      <c r="A15" s="156">
        <v>70</v>
      </c>
      <c r="B15" s="140" t="s">
        <v>11</v>
      </c>
      <c r="C15" s="142">
        <v>19</v>
      </c>
      <c r="D15" s="142">
        <v>136</v>
      </c>
      <c r="E15" s="142">
        <v>108</v>
      </c>
      <c r="F15" s="149">
        <f t="shared" si="2"/>
        <v>263</v>
      </c>
      <c r="G15" s="144">
        <v>10</v>
      </c>
      <c r="H15" s="144">
        <v>114</v>
      </c>
      <c r="I15" s="144">
        <v>64</v>
      </c>
      <c r="J15" s="203">
        <f t="shared" si="0"/>
        <v>188</v>
      </c>
      <c r="K15" s="230">
        <f t="shared" si="1"/>
        <v>-75</v>
      </c>
      <c r="L15" s="290">
        <f t="shared" si="3"/>
        <v>52.63157894736842</v>
      </c>
      <c r="M15" s="290">
        <f t="shared" si="4"/>
        <v>83.82352941176471</v>
      </c>
      <c r="N15" s="291">
        <f t="shared" si="5"/>
        <v>59.25925925925925</v>
      </c>
    </row>
    <row r="16" spans="1:14" ht="12.75">
      <c r="A16" s="156"/>
      <c r="B16" s="138" t="s">
        <v>4</v>
      </c>
      <c r="C16" s="142">
        <v>67</v>
      </c>
      <c r="D16" s="142">
        <v>281</v>
      </c>
      <c r="E16" s="142">
        <v>1317</v>
      </c>
      <c r="F16" s="204">
        <f t="shared" si="2"/>
        <v>1665</v>
      </c>
      <c r="G16" s="144">
        <v>41</v>
      </c>
      <c r="H16" s="144">
        <v>172</v>
      </c>
      <c r="I16" s="144">
        <v>755</v>
      </c>
      <c r="J16" s="152">
        <f t="shared" si="0"/>
        <v>968</v>
      </c>
      <c r="K16" s="231">
        <f t="shared" si="1"/>
        <v>-697</v>
      </c>
      <c r="L16" s="290">
        <f t="shared" si="3"/>
        <v>61.19402985074627</v>
      </c>
      <c r="M16" s="290">
        <f t="shared" si="4"/>
        <v>61.20996441281139</v>
      </c>
      <c r="N16" s="291">
        <f t="shared" si="5"/>
        <v>57.327258921791945</v>
      </c>
    </row>
    <row r="17" spans="1:14" ht="12.75">
      <c r="A17" s="153">
        <v>101</v>
      </c>
      <c r="B17" s="138" t="s">
        <v>30</v>
      </c>
      <c r="C17" s="228"/>
      <c r="D17" s="227"/>
      <c r="E17" s="227" t="s">
        <v>134</v>
      </c>
      <c r="F17" s="227"/>
      <c r="G17" s="227"/>
      <c r="H17" s="227"/>
      <c r="I17" s="227"/>
      <c r="J17" s="227"/>
      <c r="K17" s="227"/>
      <c r="L17" s="227"/>
      <c r="M17" s="227"/>
      <c r="N17" s="256"/>
    </row>
    <row r="18" spans="1:14" ht="12.75">
      <c r="A18" s="153">
        <v>116</v>
      </c>
      <c r="B18" s="140" t="s">
        <v>30</v>
      </c>
      <c r="C18" s="143">
        <v>86</v>
      </c>
      <c r="D18" s="143">
        <v>784</v>
      </c>
      <c r="E18" s="143">
        <v>1179</v>
      </c>
      <c r="F18" s="148">
        <f t="shared" si="2"/>
        <v>2049</v>
      </c>
      <c r="G18" s="143">
        <v>48</v>
      </c>
      <c r="H18" s="143">
        <v>481</v>
      </c>
      <c r="I18" s="143">
        <v>512</v>
      </c>
      <c r="J18" s="203">
        <f aca="true" t="shared" si="6" ref="J18:J30">SUM(G18:I18)</f>
        <v>1041</v>
      </c>
      <c r="K18" s="231">
        <f aca="true" t="shared" si="7" ref="K18:K32">(J18-F18)</f>
        <v>-1008</v>
      </c>
      <c r="L18" s="290">
        <f t="shared" si="3"/>
        <v>55.81395348837209</v>
      </c>
      <c r="M18" s="290">
        <f t="shared" si="4"/>
        <v>61.35204081632652</v>
      </c>
      <c r="N18" s="291">
        <f t="shared" si="5"/>
        <v>43.426632739609836</v>
      </c>
    </row>
    <row r="19" spans="1:14" ht="12.75">
      <c r="A19" s="155">
        <v>153</v>
      </c>
      <c r="B19" s="140" t="s">
        <v>11</v>
      </c>
      <c r="C19" s="144">
        <v>139</v>
      </c>
      <c r="D19" s="144">
        <v>689</v>
      </c>
      <c r="E19" s="144">
        <v>1142</v>
      </c>
      <c r="F19" s="148">
        <f t="shared" si="2"/>
        <v>1970</v>
      </c>
      <c r="G19" s="144">
        <v>82</v>
      </c>
      <c r="H19" s="144">
        <v>398</v>
      </c>
      <c r="I19" s="144">
        <v>667</v>
      </c>
      <c r="J19" s="203">
        <f t="shared" si="6"/>
        <v>1147</v>
      </c>
      <c r="K19" s="231">
        <f t="shared" si="7"/>
        <v>-823</v>
      </c>
      <c r="L19" s="290">
        <f t="shared" si="3"/>
        <v>58.992805755395686</v>
      </c>
      <c r="M19" s="290">
        <f t="shared" si="4"/>
        <v>57.76487663280116</v>
      </c>
      <c r="N19" s="291">
        <f t="shared" si="5"/>
        <v>58.40630472854641</v>
      </c>
    </row>
    <row r="20" spans="1:14" ht="12.75">
      <c r="A20" s="154">
        <v>163</v>
      </c>
      <c r="B20" s="140" t="s">
        <v>54</v>
      </c>
      <c r="C20" s="144">
        <v>38</v>
      </c>
      <c r="D20" s="144">
        <v>142</v>
      </c>
      <c r="E20" s="144">
        <v>296</v>
      </c>
      <c r="F20" s="148">
        <f t="shared" si="2"/>
        <v>476</v>
      </c>
      <c r="G20" s="144">
        <v>21</v>
      </c>
      <c r="H20" s="144">
        <v>96</v>
      </c>
      <c r="I20" s="144">
        <v>214</v>
      </c>
      <c r="J20" s="203">
        <f t="shared" si="6"/>
        <v>331</v>
      </c>
      <c r="K20" s="231">
        <f t="shared" si="7"/>
        <v>-145</v>
      </c>
      <c r="L20" s="290">
        <f t="shared" si="3"/>
        <v>55.26315789473685</v>
      </c>
      <c r="M20" s="290">
        <f t="shared" si="4"/>
        <v>67.6056338028169</v>
      </c>
      <c r="N20" s="291">
        <f t="shared" si="5"/>
        <v>72.2972972972973</v>
      </c>
    </row>
    <row r="21" spans="1:14" ht="12.75">
      <c r="A21" s="154"/>
      <c r="B21" s="140" t="s">
        <v>62</v>
      </c>
      <c r="C21" s="144">
        <v>49</v>
      </c>
      <c r="D21" s="144">
        <v>361</v>
      </c>
      <c r="E21" s="144">
        <v>620</v>
      </c>
      <c r="F21" s="148">
        <f t="shared" si="2"/>
        <v>1030</v>
      </c>
      <c r="G21" s="144">
        <v>34</v>
      </c>
      <c r="H21" s="144">
        <v>189</v>
      </c>
      <c r="I21" s="144">
        <v>365</v>
      </c>
      <c r="J21" s="203">
        <f t="shared" si="6"/>
        <v>588</v>
      </c>
      <c r="K21" s="231">
        <f t="shared" si="7"/>
        <v>-442</v>
      </c>
      <c r="L21" s="290">
        <f t="shared" si="3"/>
        <v>69.38775510204081</v>
      </c>
      <c r="M21" s="290">
        <f t="shared" si="4"/>
        <v>52.35457063711911</v>
      </c>
      <c r="N21" s="291">
        <f t="shared" si="5"/>
        <v>58.87096774193549</v>
      </c>
    </row>
    <row r="22" spans="1:14" ht="12.75">
      <c r="A22" s="156">
        <v>230</v>
      </c>
      <c r="B22" s="140" t="s">
        <v>76</v>
      </c>
      <c r="C22" s="144">
        <v>96</v>
      </c>
      <c r="D22" s="144">
        <v>497</v>
      </c>
      <c r="E22" s="144">
        <v>960</v>
      </c>
      <c r="F22" s="148">
        <f t="shared" si="2"/>
        <v>1553</v>
      </c>
      <c r="G22" s="144">
        <v>26</v>
      </c>
      <c r="H22" s="144">
        <v>283</v>
      </c>
      <c r="I22" s="144">
        <v>658</v>
      </c>
      <c r="J22" s="203">
        <f t="shared" si="6"/>
        <v>967</v>
      </c>
      <c r="K22" s="231">
        <f t="shared" si="7"/>
        <v>-586</v>
      </c>
      <c r="L22" s="290">
        <f t="shared" si="3"/>
        <v>27.083333333333332</v>
      </c>
      <c r="M22" s="290">
        <f t="shared" si="4"/>
        <v>56.941649899396374</v>
      </c>
      <c r="N22" s="291">
        <f t="shared" si="5"/>
        <v>68.54166666666667</v>
      </c>
    </row>
    <row r="23" spans="1:14" ht="12.75">
      <c r="A23" s="156">
        <v>262</v>
      </c>
      <c r="B23" s="139" t="s">
        <v>9</v>
      </c>
      <c r="C23" s="144">
        <v>124</v>
      </c>
      <c r="D23" s="144">
        <v>995</v>
      </c>
      <c r="E23" s="144">
        <v>2715</v>
      </c>
      <c r="F23" s="148">
        <f t="shared" si="2"/>
        <v>3834</v>
      </c>
      <c r="G23" s="144">
        <v>69</v>
      </c>
      <c r="H23" s="144">
        <v>571</v>
      </c>
      <c r="I23" s="144">
        <v>1333</v>
      </c>
      <c r="J23" s="203">
        <f t="shared" si="6"/>
        <v>1973</v>
      </c>
      <c r="K23" s="231">
        <f t="shared" si="7"/>
        <v>-1861</v>
      </c>
      <c r="L23" s="290">
        <f t="shared" si="3"/>
        <v>55.64516129032258</v>
      </c>
      <c r="M23" s="290">
        <f t="shared" si="4"/>
        <v>57.38693467336683</v>
      </c>
      <c r="N23" s="291">
        <f t="shared" si="5"/>
        <v>49.097605893186</v>
      </c>
    </row>
    <row r="24" spans="1:14" ht="12.75">
      <c r="A24" s="153"/>
      <c r="B24" s="139" t="s">
        <v>62</v>
      </c>
      <c r="C24" s="144">
        <v>25</v>
      </c>
      <c r="D24" s="144">
        <v>223</v>
      </c>
      <c r="E24" s="144">
        <v>277</v>
      </c>
      <c r="F24" s="148">
        <f t="shared" si="2"/>
        <v>525</v>
      </c>
      <c r="G24" s="144">
        <v>15</v>
      </c>
      <c r="H24" s="144">
        <v>118</v>
      </c>
      <c r="I24" s="144">
        <v>171</v>
      </c>
      <c r="J24" s="203">
        <f t="shared" si="6"/>
        <v>304</v>
      </c>
      <c r="K24" s="231">
        <f t="shared" si="7"/>
        <v>-221</v>
      </c>
      <c r="L24" s="290">
        <f t="shared" si="3"/>
        <v>60</v>
      </c>
      <c r="M24" s="290">
        <f t="shared" si="4"/>
        <v>52.91479820627802</v>
      </c>
      <c r="N24" s="291">
        <f t="shared" si="5"/>
        <v>61.73285198555957</v>
      </c>
    </row>
    <row r="25" spans="1:14" ht="12.75">
      <c r="A25" s="153">
        <v>356</v>
      </c>
      <c r="B25" s="140" t="s">
        <v>9</v>
      </c>
      <c r="C25" s="144">
        <v>6</v>
      </c>
      <c r="D25" s="144">
        <v>72</v>
      </c>
      <c r="E25" s="144">
        <v>349</v>
      </c>
      <c r="F25" s="148">
        <f t="shared" si="2"/>
        <v>427</v>
      </c>
      <c r="G25" s="144">
        <v>3</v>
      </c>
      <c r="H25" s="144">
        <v>35</v>
      </c>
      <c r="I25" s="144">
        <v>124</v>
      </c>
      <c r="J25" s="203">
        <f t="shared" si="6"/>
        <v>162</v>
      </c>
      <c r="K25" s="231">
        <f t="shared" si="7"/>
        <v>-265</v>
      </c>
      <c r="L25" s="290">
        <f t="shared" si="3"/>
        <v>50</v>
      </c>
      <c r="M25" s="290">
        <f t="shared" si="4"/>
        <v>48.61111111111111</v>
      </c>
      <c r="N25" s="291">
        <f t="shared" si="5"/>
        <v>35.53008595988539</v>
      </c>
    </row>
    <row r="26" spans="1:14" ht="12.75">
      <c r="A26" s="154">
        <v>364</v>
      </c>
      <c r="B26" s="140" t="s">
        <v>11</v>
      </c>
      <c r="C26" s="144">
        <v>6</v>
      </c>
      <c r="D26" s="144">
        <v>84</v>
      </c>
      <c r="E26" s="144">
        <v>109</v>
      </c>
      <c r="F26" s="148">
        <f t="shared" si="2"/>
        <v>199</v>
      </c>
      <c r="G26" s="144">
        <v>9</v>
      </c>
      <c r="H26" s="144">
        <v>67</v>
      </c>
      <c r="I26" s="144">
        <v>82</v>
      </c>
      <c r="J26" s="203">
        <f t="shared" si="6"/>
        <v>158</v>
      </c>
      <c r="K26" s="231">
        <f t="shared" si="7"/>
        <v>-41</v>
      </c>
      <c r="L26" s="290">
        <f t="shared" si="3"/>
        <v>150</v>
      </c>
      <c r="M26" s="290">
        <f t="shared" si="4"/>
        <v>79.76190476190477</v>
      </c>
      <c r="N26" s="291">
        <f t="shared" si="5"/>
        <v>75.22935779816514</v>
      </c>
    </row>
    <row r="27" spans="1:14" ht="12.75">
      <c r="A27" s="154"/>
      <c r="B27" s="140" t="s">
        <v>54</v>
      </c>
      <c r="C27" s="144">
        <v>56</v>
      </c>
      <c r="D27" s="144">
        <v>228</v>
      </c>
      <c r="E27" s="144">
        <v>722</v>
      </c>
      <c r="F27" s="148">
        <f t="shared" si="2"/>
        <v>1006</v>
      </c>
      <c r="G27" s="144">
        <v>24</v>
      </c>
      <c r="H27" s="144">
        <v>142</v>
      </c>
      <c r="I27" s="144">
        <v>402</v>
      </c>
      <c r="J27" s="203">
        <f t="shared" si="6"/>
        <v>568</v>
      </c>
      <c r="K27" s="231">
        <f t="shared" si="7"/>
        <v>-438</v>
      </c>
      <c r="L27" s="290">
        <f t="shared" si="3"/>
        <v>42.857142857142854</v>
      </c>
      <c r="M27" s="290">
        <f t="shared" si="4"/>
        <v>62.28070175438597</v>
      </c>
      <c r="N27" s="291">
        <f t="shared" si="5"/>
        <v>55.67867036011081</v>
      </c>
    </row>
    <row r="28" spans="1:14" ht="12.75">
      <c r="A28" s="155">
        <v>376</v>
      </c>
      <c r="B28" s="140" t="s">
        <v>30</v>
      </c>
      <c r="C28" s="144">
        <v>25</v>
      </c>
      <c r="D28" s="144">
        <v>293</v>
      </c>
      <c r="E28" s="144">
        <v>815</v>
      </c>
      <c r="F28" s="148">
        <f t="shared" si="2"/>
        <v>1133</v>
      </c>
      <c r="G28" s="144">
        <v>18</v>
      </c>
      <c r="H28" s="144">
        <v>174</v>
      </c>
      <c r="I28" s="144">
        <v>341</v>
      </c>
      <c r="J28" s="203">
        <f t="shared" si="6"/>
        <v>533</v>
      </c>
      <c r="K28" s="231">
        <f t="shared" si="7"/>
        <v>-600</v>
      </c>
      <c r="L28" s="290">
        <f t="shared" si="3"/>
        <v>72</v>
      </c>
      <c r="M28" s="290">
        <f t="shared" si="4"/>
        <v>59.38566552901023</v>
      </c>
      <c r="N28" s="291">
        <f t="shared" si="5"/>
        <v>41.84049079754602</v>
      </c>
    </row>
    <row r="29" spans="1:14" ht="12.75">
      <c r="A29" s="155">
        <v>381</v>
      </c>
      <c r="B29" s="140" t="s">
        <v>9</v>
      </c>
      <c r="C29" s="144">
        <v>212</v>
      </c>
      <c r="D29" s="144">
        <v>1507</v>
      </c>
      <c r="E29" s="144">
        <v>4462</v>
      </c>
      <c r="F29" s="148">
        <f t="shared" si="2"/>
        <v>6181</v>
      </c>
      <c r="G29" s="144">
        <v>87</v>
      </c>
      <c r="H29" s="144">
        <v>831</v>
      </c>
      <c r="I29" s="144">
        <v>2305</v>
      </c>
      <c r="J29" s="203">
        <f t="shared" si="6"/>
        <v>3223</v>
      </c>
      <c r="K29" s="231">
        <f t="shared" si="7"/>
        <v>-2958</v>
      </c>
      <c r="L29" s="290">
        <f t="shared" si="3"/>
        <v>41.0377358490566</v>
      </c>
      <c r="M29" s="290">
        <f t="shared" si="4"/>
        <v>55.14266755142667</v>
      </c>
      <c r="N29" s="291">
        <f t="shared" si="5"/>
        <v>51.65844912595249</v>
      </c>
    </row>
    <row r="30" spans="1:14" ht="12.75">
      <c r="A30" s="155">
        <v>476</v>
      </c>
      <c r="B30" s="140" t="s">
        <v>30</v>
      </c>
      <c r="C30" s="142">
        <v>10</v>
      </c>
      <c r="D30" s="142">
        <v>131</v>
      </c>
      <c r="E30" s="142">
        <v>38</v>
      </c>
      <c r="F30" s="149">
        <f t="shared" si="2"/>
        <v>179</v>
      </c>
      <c r="G30" s="142">
        <v>4</v>
      </c>
      <c r="H30" s="142">
        <v>56</v>
      </c>
      <c r="I30" s="142">
        <v>19</v>
      </c>
      <c r="J30" s="206">
        <f t="shared" si="6"/>
        <v>79</v>
      </c>
      <c r="K30" s="231">
        <f t="shared" si="7"/>
        <v>-100</v>
      </c>
      <c r="L30" s="307">
        <f t="shared" si="3"/>
        <v>40</v>
      </c>
      <c r="M30" s="307">
        <f t="shared" si="4"/>
        <v>42.74809160305343</v>
      </c>
      <c r="N30" s="308">
        <f t="shared" si="5"/>
        <v>50</v>
      </c>
    </row>
    <row r="31" spans="1:14" ht="13.5" thickBot="1">
      <c r="A31" s="157">
        <v>480</v>
      </c>
      <c r="B31" s="205" t="s">
        <v>4</v>
      </c>
      <c r="C31" s="232"/>
      <c r="D31" s="233"/>
      <c r="E31" s="233" t="s">
        <v>134</v>
      </c>
      <c r="F31" s="233"/>
      <c r="G31" s="233"/>
      <c r="H31" s="233"/>
      <c r="I31" s="233"/>
      <c r="J31" s="233"/>
      <c r="K31" s="233"/>
      <c r="L31" s="233"/>
      <c r="M31" s="233"/>
      <c r="N31" s="257"/>
    </row>
    <row r="32" spans="1:14" s="62" customFormat="1" ht="13.5" thickBot="1">
      <c r="A32" s="172" t="s">
        <v>159</v>
      </c>
      <c r="B32" s="173"/>
      <c r="C32" s="254">
        <f>SUM(C11:C31)</f>
        <v>1269</v>
      </c>
      <c r="D32" s="254">
        <f aca="true" t="shared" si="8" ref="D32:I32">SUM(D11:D31)</f>
        <v>8870</v>
      </c>
      <c r="E32" s="254">
        <f t="shared" si="8"/>
        <v>20299</v>
      </c>
      <c r="F32" s="254">
        <f t="shared" si="8"/>
        <v>30438</v>
      </c>
      <c r="G32" s="254">
        <f t="shared" si="8"/>
        <v>635</v>
      </c>
      <c r="H32" s="254">
        <f t="shared" si="8"/>
        <v>5120</v>
      </c>
      <c r="I32" s="254">
        <f t="shared" si="8"/>
        <v>10862</v>
      </c>
      <c r="J32" s="255">
        <f>SUM(J11:J31)</f>
        <v>16617</v>
      </c>
      <c r="K32" s="261">
        <f t="shared" si="7"/>
        <v>-13821</v>
      </c>
      <c r="L32" s="309">
        <f t="shared" si="3"/>
        <v>50.03940110323089</v>
      </c>
      <c r="M32" s="310">
        <f t="shared" si="4"/>
        <v>57.72266065388951</v>
      </c>
      <c r="N32" s="310">
        <f t="shared" si="5"/>
        <v>53.51002512439036</v>
      </c>
    </row>
    <row r="33" ht="13.5" thickBot="1"/>
    <row r="34" spans="1:10" s="162" customFormat="1" ht="11.25">
      <c r="A34" s="158" t="s">
        <v>157</v>
      </c>
      <c r="B34" s="159"/>
      <c r="C34" s="160"/>
      <c r="D34" s="159" t="s">
        <v>135</v>
      </c>
      <c r="E34" s="160"/>
      <c r="F34" s="258"/>
      <c r="J34" s="161"/>
    </row>
    <row r="35" spans="1:10" s="162" customFormat="1" ht="11.25">
      <c r="A35" s="163"/>
      <c r="B35" s="164"/>
      <c r="C35" s="165"/>
      <c r="D35" s="164" t="s">
        <v>136</v>
      </c>
      <c r="E35" s="165"/>
      <c r="F35" s="259"/>
      <c r="J35" s="161"/>
    </row>
    <row r="36" spans="1:10" s="162" customFormat="1" ht="12" thickBot="1">
      <c r="A36" s="166"/>
      <c r="B36" s="167"/>
      <c r="C36" s="168"/>
      <c r="D36" s="167" t="s">
        <v>137</v>
      </c>
      <c r="E36" s="168"/>
      <c r="F36" s="260"/>
      <c r="J36" s="161"/>
    </row>
    <row r="37" spans="1:5" ht="12.75">
      <c r="A37" s="2"/>
      <c r="B37" s="2"/>
      <c r="C37" s="3"/>
      <c r="D37" s="3"/>
      <c r="E37" s="3"/>
    </row>
    <row r="39" spans="1:3" ht="12.75">
      <c r="A39" s="112"/>
      <c r="B39" s="112" t="s">
        <v>142</v>
      </c>
      <c r="C39" s="62"/>
    </row>
    <row r="40" spans="1:3" ht="12.75">
      <c r="A40" s="112"/>
      <c r="B40" s="112" t="s">
        <v>143</v>
      </c>
      <c r="C40" s="62"/>
    </row>
    <row r="41" spans="1:3" ht="12.75">
      <c r="A41" s="112"/>
      <c r="B41" s="112" t="s">
        <v>144</v>
      </c>
      <c r="C41" s="62"/>
    </row>
    <row r="48" ht="9" customHeight="1">
      <c r="A48" s="169" t="s">
        <v>138</v>
      </c>
    </row>
    <row r="49" ht="7.5" customHeight="1">
      <c r="A49" s="170" t="s">
        <v>139</v>
      </c>
    </row>
    <row r="50" ht="7.5" customHeight="1">
      <c r="A50" s="170" t="s">
        <v>140</v>
      </c>
    </row>
    <row r="51" ht="9" customHeight="1">
      <c r="A51" s="171" t="s">
        <v>141</v>
      </c>
    </row>
  </sheetData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8"/>
  <sheetViews>
    <sheetView workbookViewId="0" topLeftCell="A111">
      <selection activeCell="P12" sqref="P12"/>
    </sheetView>
  </sheetViews>
  <sheetFormatPr defaultColWidth="9.140625" defaultRowHeight="12.75"/>
  <cols>
    <col min="1" max="1" width="8.8515625" style="4" customWidth="1"/>
    <col min="2" max="2" width="8.8515625" style="5" customWidth="1"/>
    <col min="3" max="3" width="14.28125" style="5" bestFit="1" customWidth="1"/>
    <col min="4" max="5" width="8.8515625" style="69" customWidth="1"/>
    <col min="6" max="8" width="8.8515625" style="5" customWidth="1"/>
    <col min="9" max="9" width="12.28125" style="5" customWidth="1"/>
  </cols>
  <sheetData>
    <row r="1" spans="1:9" ht="12.75">
      <c r="A1" s="68"/>
      <c r="B1" s="104" t="s">
        <v>79</v>
      </c>
      <c r="C1" s="4"/>
      <c r="D1" s="83"/>
      <c r="E1" s="83"/>
      <c r="F1" s="4"/>
      <c r="G1" s="4"/>
      <c r="H1" s="4"/>
      <c r="I1" s="4"/>
    </row>
    <row r="2" spans="1:9" s="64" customFormat="1" ht="12.75">
      <c r="A2" s="67"/>
      <c r="B2" s="103" t="s">
        <v>80</v>
      </c>
      <c r="C2" s="66"/>
      <c r="D2" s="82"/>
      <c r="E2" s="82"/>
      <c r="F2" s="66"/>
      <c r="G2" s="66"/>
      <c r="H2" s="66"/>
      <c r="I2" s="66"/>
    </row>
    <row r="3" spans="1:9" ht="12.75">
      <c r="A3" s="68"/>
      <c r="B3" s="104" t="s">
        <v>81</v>
      </c>
      <c r="C3" s="4"/>
      <c r="D3" s="83"/>
      <c r="E3" s="83"/>
      <c r="F3" s="4"/>
      <c r="G3" s="4"/>
      <c r="H3" s="4"/>
      <c r="I3" s="4"/>
    </row>
    <row r="4" spans="2:9" ht="12.75">
      <c r="B4" s="104" t="s">
        <v>82</v>
      </c>
      <c r="C4" s="4"/>
      <c r="D4" s="83"/>
      <c r="E4" s="83"/>
      <c r="F4" s="4"/>
      <c r="G4" s="4"/>
      <c r="H4" s="4"/>
      <c r="I4" s="4"/>
    </row>
    <row r="5" spans="2:9" ht="12.75">
      <c r="B5" s="105" t="s">
        <v>83</v>
      </c>
      <c r="C5" s="4"/>
      <c r="D5" s="83"/>
      <c r="E5" s="83"/>
      <c r="F5" s="4"/>
      <c r="G5" s="4"/>
      <c r="H5" s="4"/>
      <c r="I5" s="4"/>
    </row>
    <row r="6" spans="2:9" ht="13.5" thickBot="1">
      <c r="B6" s="4"/>
      <c r="C6" s="4"/>
      <c r="D6" s="83"/>
      <c r="E6" s="83"/>
      <c r="F6" s="4"/>
      <c r="G6" s="4"/>
      <c r="H6" s="4"/>
      <c r="I6" s="4"/>
    </row>
    <row r="7" spans="1:9" ht="13.5" thickBot="1">
      <c r="A7" s="23"/>
      <c r="B7" s="24" t="s">
        <v>0</v>
      </c>
      <c r="C7" s="24"/>
      <c r="D7" s="70"/>
      <c r="E7" s="70"/>
      <c r="F7" s="24"/>
      <c r="G7" s="24"/>
      <c r="H7" s="24"/>
      <c r="I7" s="25"/>
    </row>
    <row r="8" spans="1:9" s="1" customFormat="1" ht="12.75">
      <c r="A8" s="43" t="s">
        <v>2</v>
      </c>
      <c r="B8" s="208" t="s">
        <v>1</v>
      </c>
      <c r="C8" s="197" t="s">
        <v>3</v>
      </c>
      <c r="D8" s="198" t="s">
        <v>95</v>
      </c>
      <c r="E8" s="198" t="s">
        <v>96</v>
      </c>
      <c r="F8" s="199" t="s">
        <v>5</v>
      </c>
      <c r="G8" s="200" t="s">
        <v>84</v>
      </c>
      <c r="H8" s="201"/>
      <c r="I8" s="209" t="s">
        <v>155</v>
      </c>
    </row>
    <row r="9" spans="1:9" s="1" customFormat="1" ht="13.5" thickBot="1">
      <c r="A9" s="44"/>
      <c r="B9" s="27"/>
      <c r="C9" s="28"/>
      <c r="D9" s="72"/>
      <c r="E9" s="72"/>
      <c r="F9" s="28" t="s">
        <v>6</v>
      </c>
      <c r="G9" s="28">
        <v>1999</v>
      </c>
      <c r="H9" s="210">
        <v>2000</v>
      </c>
      <c r="I9" s="55" t="s">
        <v>156</v>
      </c>
    </row>
    <row r="10" spans="1:9" s="1" customFormat="1" ht="6.75" customHeight="1">
      <c r="A10" s="32"/>
      <c r="B10" s="39"/>
      <c r="C10" s="20"/>
      <c r="D10" s="73"/>
      <c r="E10" s="73"/>
      <c r="F10" s="20"/>
      <c r="G10" s="20"/>
      <c r="H10" s="20"/>
      <c r="I10" s="33"/>
    </row>
    <row r="11" spans="1:9" s="1" customFormat="1" ht="12.75">
      <c r="A11" s="34">
        <v>40</v>
      </c>
      <c r="B11" s="26" t="s">
        <v>9</v>
      </c>
      <c r="C11" s="11" t="s">
        <v>18</v>
      </c>
      <c r="D11" s="74">
        <v>9</v>
      </c>
      <c r="E11" s="74">
        <v>4</v>
      </c>
      <c r="F11" s="10">
        <v>1</v>
      </c>
      <c r="G11" s="10">
        <v>110</v>
      </c>
      <c r="H11" s="10">
        <v>61</v>
      </c>
      <c r="I11" s="48">
        <f>(H11-G11)</f>
        <v>-49</v>
      </c>
    </row>
    <row r="12" spans="1:9" s="1" customFormat="1" ht="12.75">
      <c r="A12" s="34"/>
      <c r="B12" s="30"/>
      <c r="C12" s="7" t="s">
        <v>10</v>
      </c>
      <c r="D12" s="75">
        <v>1</v>
      </c>
      <c r="E12" s="75">
        <v>3</v>
      </c>
      <c r="F12" s="9">
        <v>1</v>
      </c>
      <c r="G12" s="6">
        <v>56</v>
      </c>
      <c r="H12" s="6">
        <v>38</v>
      </c>
      <c r="I12" s="48">
        <f aca="true" t="shared" si="0" ref="I12:I21">(H12-G12)</f>
        <v>-18</v>
      </c>
    </row>
    <row r="13" spans="1:9" s="1" customFormat="1" ht="12.75">
      <c r="A13" s="34"/>
      <c r="B13" s="30"/>
      <c r="C13" s="7" t="s">
        <v>19</v>
      </c>
      <c r="D13" s="78">
        <v>9</v>
      </c>
      <c r="E13" s="76">
        <v>7</v>
      </c>
      <c r="F13" s="15">
        <v>1</v>
      </c>
      <c r="G13" s="6">
        <v>262</v>
      </c>
      <c r="H13" s="6">
        <v>182</v>
      </c>
      <c r="I13" s="49">
        <f t="shared" si="0"/>
        <v>-80</v>
      </c>
    </row>
    <row r="14" spans="1:9" s="1" customFormat="1" ht="12.75">
      <c r="A14" s="34"/>
      <c r="B14" s="34"/>
      <c r="C14" s="6" t="s">
        <v>16</v>
      </c>
      <c r="D14" s="78">
        <v>9</v>
      </c>
      <c r="E14" s="76" t="s">
        <v>97</v>
      </c>
      <c r="F14" s="15">
        <v>1</v>
      </c>
      <c r="G14" s="6">
        <v>25</v>
      </c>
      <c r="H14" s="8">
        <v>3</v>
      </c>
      <c r="I14" s="49">
        <f t="shared" si="0"/>
        <v>-22</v>
      </c>
    </row>
    <row r="15" spans="1:9" s="1" customFormat="1" ht="12.75">
      <c r="A15" s="34"/>
      <c r="B15" s="34"/>
      <c r="C15" s="10"/>
      <c r="D15" s="78">
        <v>9</v>
      </c>
      <c r="E15" s="76" t="s">
        <v>98</v>
      </c>
      <c r="F15" s="15">
        <v>1</v>
      </c>
      <c r="G15" s="10"/>
      <c r="H15" s="16"/>
      <c r="I15" s="102"/>
    </row>
    <row r="16" spans="1:9" s="1" customFormat="1" ht="12.75">
      <c r="A16" s="34"/>
      <c r="B16" s="47"/>
      <c r="C16" s="18" t="s">
        <v>17</v>
      </c>
      <c r="D16" s="90">
        <v>9</v>
      </c>
      <c r="E16" s="77">
        <v>3</v>
      </c>
      <c r="F16" s="8">
        <v>1</v>
      </c>
      <c r="G16" s="17">
        <v>49</v>
      </c>
      <c r="H16" s="8">
        <v>9</v>
      </c>
      <c r="I16" s="49">
        <f t="shared" si="0"/>
        <v>-40</v>
      </c>
    </row>
    <row r="17" spans="1:9" s="1" customFormat="1" ht="12.75">
      <c r="A17" s="34"/>
      <c r="B17" s="26" t="s">
        <v>11</v>
      </c>
      <c r="C17" s="7" t="s">
        <v>12</v>
      </c>
      <c r="D17" s="78">
        <v>5</v>
      </c>
      <c r="E17" s="76" t="s">
        <v>99</v>
      </c>
      <c r="F17" s="15">
        <v>1</v>
      </c>
      <c r="G17" s="8">
        <v>21</v>
      </c>
      <c r="H17" s="8">
        <v>18</v>
      </c>
      <c r="I17" s="49">
        <f t="shared" si="0"/>
        <v>-3</v>
      </c>
    </row>
    <row r="18" spans="1:9" s="1" customFormat="1" ht="12.75">
      <c r="A18" s="34"/>
      <c r="B18" s="30"/>
      <c r="C18" s="11"/>
      <c r="D18" s="78">
        <v>5</v>
      </c>
      <c r="E18" s="76" t="s">
        <v>100</v>
      </c>
      <c r="F18" s="15">
        <v>1</v>
      </c>
      <c r="G18" s="16"/>
      <c r="H18" s="16"/>
      <c r="I18" s="50"/>
    </row>
    <row r="19" spans="1:9" s="1" customFormat="1" ht="12.75">
      <c r="A19" s="34"/>
      <c r="B19" s="30"/>
      <c r="C19" s="11" t="s">
        <v>13</v>
      </c>
      <c r="D19" s="75">
        <v>5</v>
      </c>
      <c r="E19" s="75" t="s">
        <v>101</v>
      </c>
      <c r="F19" s="9">
        <v>1</v>
      </c>
      <c r="G19" s="10">
        <v>35</v>
      </c>
      <c r="H19" s="10">
        <v>13</v>
      </c>
      <c r="I19" s="49">
        <f t="shared" si="0"/>
        <v>-22</v>
      </c>
    </row>
    <row r="20" spans="1:9" s="1" customFormat="1" ht="12.75">
      <c r="A20" s="34"/>
      <c r="B20" s="30"/>
      <c r="C20" s="7" t="s">
        <v>14</v>
      </c>
      <c r="D20" s="75">
        <v>5</v>
      </c>
      <c r="E20" s="75" t="s">
        <v>102</v>
      </c>
      <c r="F20" s="9">
        <v>1</v>
      </c>
      <c r="G20" s="9">
        <v>151</v>
      </c>
      <c r="H20" s="9">
        <v>84</v>
      </c>
      <c r="I20" s="49">
        <f t="shared" si="0"/>
        <v>-67</v>
      </c>
    </row>
    <row r="21" spans="1:9" s="1" customFormat="1" ht="12.75">
      <c r="A21" s="34"/>
      <c r="B21" s="30"/>
      <c r="C21" s="7" t="s">
        <v>15</v>
      </c>
      <c r="D21" s="78">
        <v>5</v>
      </c>
      <c r="E21" s="78" t="s">
        <v>103</v>
      </c>
      <c r="F21" s="9">
        <v>1</v>
      </c>
      <c r="G21" s="6">
        <v>62</v>
      </c>
      <c r="H21" s="8">
        <v>29</v>
      </c>
      <c r="I21" s="49">
        <f t="shared" si="0"/>
        <v>-33</v>
      </c>
    </row>
    <row r="22" spans="1:9" s="1" customFormat="1" ht="12.75">
      <c r="A22" s="34"/>
      <c r="B22" s="30"/>
      <c r="C22" s="18"/>
      <c r="D22" s="79">
        <v>5</v>
      </c>
      <c r="E22" s="79" t="s">
        <v>104</v>
      </c>
      <c r="F22" s="6">
        <v>1</v>
      </c>
      <c r="G22" s="14"/>
      <c r="H22" s="17"/>
      <c r="I22" s="51"/>
    </row>
    <row r="23" spans="1:9" s="1" customFormat="1" ht="6" customHeight="1">
      <c r="A23" s="35"/>
      <c r="B23" s="35"/>
      <c r="C23" s="13"/>
      <c r="D23" s="80"/>
      <c r="E23" s="80"/>
      <c r="F23" s="13"/>
      <c r="G23" s="13"/>
      <c r="H23" s="13"/>
      <c r="I23" s="36"/>
    </row>
    <row r="24" spans="1:9" s="1" customFormat="1" ht="12.75">
      <c r="A24" s="34">
        <v>50</v>
      </c>
      <c r="B24" s="30" t="s">
        <v>9</v>
      </c>
      <c r="C24" s="10" t="s">
        <v>23</v>
      </c>
      <c r="D24" s="74">
        <v>9</v>
      </c>
      <c r="E24" s="74">
        <v>12</v>
      </c>
      <c r="F24" s="10">
        <v>1</v>
      </c>
      <c r="G24" s="10">
        <v>12</v>
      </c>
      <c r="H24" s="10">
        <v>6</v>
      </c>
      <c r="I24" s="49">
        <f>(H24-G24)</f>
        <v>-6</v>
      </c>
    </row>
    <row r="25" spans="1:9" s="1" customFormat="1" ht="12.75">
      <c r="A25" s="34"/>
      <c r="B25" s="30"/>
      <c r="C25" s="9" t="s">
        <v>20</v>
      </c>
      <c r="D25" s="75">
        <v>9</v>
      </c>
      <c r="E25" s="75">
        <v>9</v>
      </c>
      <c r="F25" s="9">
        <v>1</v>
      </c>
      <c r="G25" s="9">
        <v>31</v>
      </c>
      <c r="H25" s="9">
        <v>12</v>
      </c>
      <c r="I25" s="49">
        <f>(H25-G25)</f>
        <v>-19</v>
      </c>
    </row>
    <row r="26" spans="1:9" s="1" customFormat="1" ht="12.75">
      <c r="A26" s="34"/>
      <c r="B26" s="30"/>
      <c r="C26" s="9" t="s">
        <v>22</v>
      </c>
      <c r="D26" s="75">
        <v>9</v>
      </c>
      <c r="E26" s="75">
        <v>11</v>
      </c>
      <c r="F26" s="9">
        <v>1</v>
      </c>
      <c r="G26" s="9">
        <v>22</v>
      </c>
      <c r="H26" s="9">
        <v>7</v>
      </c>
      <c r="I26" s="49">
        <v>-15</v>
      </c>
    </row>
    <row r="27" spans="1:9" s="1" customFormat="1" ht="12.75">
      <c r="A27" s="34"/>
      <c r="B27" s="30"/>
      <c r="C27" s="6" t="s">
        <v>21</v>
      </c>
      <c r="D27" s="79">
        <v>9</v>
      </c>
      <c r="E27" s="79">
        <v>10</v>
      </c>
      <c r="F27" s="6">
        <v>1</v>
      </c>
      <c r="G27" s="6">
        <v>13</v>
      </c>
      <c r="H27" s="6">
        <v>4</v>
      </c>
      <c r="I27" s="49">
        <f>(H27-G27)</f>
        <v>-9</v>
      </c>
    </row>
    <row r="28" spans="1:9" s="1" customFormat="1" ht="6.75" customHeight="1">
      <c r="A28" s="35"/>
      <c r="B28" s="35"/>
      <c r="C28" s="12"/>
      <c r="D28" s="80"/>
      <c r="E28" s="80"/>
      <c r="F28" s="13"/>
      <c r="G28" s="12"/>
      <c r="H28" s="12"/>
      <c r="I28" s="40"/>
    </row>
    <row r="29" spans="1:9" s="1" customFormat="1" ht="12.75">
      <c r="A29" s="34">
        <v>60</v>
      </c>
      <c r="B29" s="46" t="s">
        <v>11</v>
      </c>
      <c r="C29" s="6" t="s">
        <v>24</v>
      </c>
      <c r="D29" s="78">
        <v>5</v>
      </c>
      <c r="E29" s="76" t="s">
        <v>105</v>
      </c>
      <c r="F29" s="15">
        <v>1</v>
      </c>
      <c r="G29" s="6">
        <v>18</v>
      </c>
      <c r="H29" s="6">
        <v>14</v>
      </c>
      <c r="I29" s="49">
        <f>(H29-G29)</f>
        <v>-4</v>
      </c>
    </row>
    <row r="30" spans="1:9" s="1" customFormat="1" ht="12.75">
      <c r="A30" s="34"/>
      <c r="B30" s="34"/>
      <c r="C30" s="10"/>
      <c r="D30" s="78">
        <v>5</v>
      </c>
      <c r="E30" s="76" t="s">
        <v>106</v>
      </c>
      <c r="F30" s="15">
        <v>1</v>
      </c>
      <c r="G30" s="14"/>
      <c r="H30" s="14"/>
      <c r="I30" s="51"/>
    </row>
    <row r="31" spans="1:9" s="1" customFormat="1" ht="12.75">
      <c r="A31" s="34"/>
      <c r="B31" s="34"/>
      <c r="C31" s="6" t="s">
        <v>25</v>
      </c>
      <c r="D31" s="78">
        <v>5</v>
      </c>
      <c r="E31" s="76" t="s">
        <v>107</v>
      </c>
      <c r="F31" s="15">
        <v>1</v>
      </c>
      <c r="G31" s="6">
        <v>4</v>
      </c>
      <c r="H31" s="6">
        <v>1</v>
      </c>
      <c r="I31" s="49">
        <f>(H31-G31)</f>
        <v>-3</v>
      </c>
    </row>
    <row r="32" spans="1:9" s="1" customFormat="1" ht="12.75">
      <c r="A32" s="34"/>
      <c r="B32" s="34"/>
      <c r="C32" s="10"/>
      <c r="D32" s="78">
        <v>5</v>
      </c>
      <c r="E32" s="76" t="s">
        <v>108</v>
      </c>
      <c r="F32" s="15">
        <v>1</v>
      </c>
      <c r="G32" s="10"/>
      <c r="H32" s="10"/>
      <c r="I32" s="118"/>
    </row>
    <row r="33" spans="1:9" s="1" customFormat="1" ht="12.75">
      <c r="A33" s="34"/>
      <c r="B33" s="30"/>
      <c r="C33" s="9" t="s">
        <v>29</v>
      </c>
      <c r="D33" s="75">
        <v>5</v>
      </c>
      <c r="E33" s="75">
        <v>18</v>
      </c>
      <c r="F33" s="9">
        <v>1</v>
      </c>
      <c r="G33" s="14">
        <v>13</v>
      </c>
      <c r="H33" s="14">
        <v>14</v>
      </c>
      <c r="I33" s="49">
        <v>-1</v>
      </c>
    </row>
    <row r="34" spans="1:9" s="1" customFormat="1" ht="12.75">
      <c r="A34" s="34"/>
      <c r="B34" s="34"/>
      <c r="C34" s="6" t="s">
        <v>28</v>
      </c>
      <c r="D34" s="78">
        <v>5</v>
      </c>
      <c r="E34" s="76" t="s">
        <v>109</v>
      </c>
      <c r="F34" s="15">
        <v>1</v>
      </c>
      <c r="G34" s="8">
        <v>17</v>
      </c>
      <c r="H34" s="6">
        <v>6</v>
      </c>
      <c r="I34" s="49">
        <f>(H34-G34)</f>
        <v>-11</v>
      </c>
    </row>
    <row r="35" spans="1:9" s="1" customFormat="1" ht="12.75">
      <c r="A35" s="34"/>
      <c r="B35" s="34"/>
      <c r="C35" s="10"/>
      <c r="D35" s="90">
        <v>5</v>
      </c>
      <c r="E35" s="77" t="s">
        <v>110</v>
      </c>
      <c r="F35" s="8">
        <v>1</v>
      </c>
      <c r="G35" s="16"/>
      <c r="H35" s="10"/>
      <c r="I35" s="118"/>
    </row>
    <row r="36" spans="1:9" s="1" customFormat="1" ht="6.75" customHeight="1">
      <c r="A36" s="35"/>
      <c r="B36" s="35"/>
      <c r="C36" s="20"/>
      <c r="D36" s="80"/>
      <c r="E36" s="80"/>
      <c r="F36" s="13"/>
      <c r="G36" s="20"/>
      <c r="H36" s="20"/>
      <c r="I36" s="33"/>
    </row>
    <row r="37" spans="1:9" s="1" customFormat="1" ht="12.75">
      <c r="A37" s="34">
        <v>70</v>
      </c>
      <c r="B37" s="26" t="s">
        <v>11</v>
      </c>
      <c r="C37" s="9" t="s">
        <v>10</v>
      </c>
      <c r="D37" s="75">
        <v>5</v>
      </c>
      <c r="E37" s="75">
        <v>12</v>
      </c>
      <c r="F37" s="9">
        <v>1</v>
      </c>
      <c r="G37" s="9">
        <v>6</v>
      </c>
      <c r="H37" s="9">
        <v>1</v>
      </c>
      <c r="I37" s="49">
        <f>(H37-G37)</f>
        <v>-5</v>
      </c>
    </row>
    <row r="38" spans="1:9" s="1" customFormat="1" ht="12.75">
      <c r="A38" s="34"/>
      <c r="B38" s="30"/>
      <c r="C38" s="6" t="s">
        <v>15</v>
      </c>
      <c r="D38" s="79">
        <v>5</v>
      </c>
      <c r="E38" s="79">
        <v>13</v>
      </c>
      <c r="F38" s="6">
        <v>1</v>
      </c>
      <c r="G38" s="6">
        <v>4</v>
      </c>
      <c r="H38" s="6">
        <v>5</v>
      </c>
      <c r="I38" s="49">
        <v>-1</v>
      </c>
    </row>
    <row r="39" spans="1:9" s="1" customFormat="1" ht="6" customHeight="1">
      <c r="A39" s="35"/>
      <c r="B39" s="35"/>
      <c r="C39" s="13"/>
      <c r="D39" s="80"/>
      <c r="E39" s="80"/>
      <c r="F39" s="13"/>
      <c r="G39" s="13"/>
      <c r="H39" s="13"/>
      <c r="I39" s="36"/>
    </row>
    <row r="40" spans="1:9" s="1" customFormat="1" ht="12.75">
      <c r="A40" s="34">
        <v>101</v>
      </c>
      <c r="B40" s="30" t="s">
        <v>4</v>
      </c>
      <c r="C40" s="11" t="s">
        <v>7</v>
      </c>
      <c r="D40" s="74">
        <v>4</v>
      </c>
      <c r="E40" s="74">
        <v>3</v>
      </c>
      <c r="F40" s="10">
        <v>2</v>
      </c>
      <c r="G40" s="10">
        <v>16</v>
      </c>
      <c r="H40" s="10">
        <v>5</v>
      </c>
      <c r="I40" s="49">
        <f>(H40-G40)</f>
        <v>-11</v>
      </c>
    </row>
    <row r="41" spans="1:9" s="1" customFormat="1" ht="12.75">
      <c r="A41" s="34"/>
      <c r="B41" s="30"/>
      <c r="C41" s="7" t="s">
        <v>8</v>
      </c>
      <c r="D41" s="79">
        <v>4</v>
      </c>
      <c r="E41" s="79">
        <v>4</v>
      </c>
      <c r="F41" s="6">
        <v>4</v>
      </c>
      <c r="G41" s="6">
        <v>7</v>
      </c>
      <c r="H41" s="6">
        <v>17</v>
      </c>
      <c r="I41" s="49">
        <v>-10</v>
      </c>
    </row>
    <row r="42" spans="1:9" s="1" customFormat="1" ht="6" customHeight="1">
      <c r="A42" s="35"/>
      <c r="B42" s="35"/>
      <c r="C42" s="13"/>
      <c r="D42" s="80"/>
      <c r="E42" s="80"/>
      <c r="F42" s="13"/>
      <c r="G42" s="13"/>
      <c r="H42" s="13"/>
      <c r="I42" s="36"/>
    </row>
    <row r="43" spans="1:9" s="1" customFormat="1" ht="12.75">
      <c r="A43" s="34">
        <v>116</v>
      </c>
      <c r="B43" s="26" t="s">
        <v>30</v>
      </c>
      <c r="C43" s="10" t="s">
        <v>31</v>
      </c>
      <c r="D43" s="74">
        <v>13</v>
      </c>
      <c r="E43" s="74">
        <v>3</v>
      </c>
      <c r="F43" s="10">
        <v>1</v>
      </c>
      <c r="G43" s="10">
        <v>0</v>
      </c>
      <c r="H43" s="10">
        <v>1</v>
      </c>
      <c r="I43" s="49">
        <v>-1</v>
      </c>
    </row>
    <row r="44" spans="1:9" s="1" customFormat="1" ht="12.75">
      <c r="A44" s="34"/>
      <c r="B44" s="30"/>
      <c r="C44" s="6" t="s">
        <v>32</v>
      </c>
      <c r="D44" s="75">
        <v>13</v>
      </c>
      <c r="E44" s="75">
        <v>1</v>
      </c>
      <c r="F44" s="9">
        <v>1</v>
      </c>
      <c r="G44" s="6">
        <v>11</v>
      </c>
      <c r="H44" s="6">
        <v>1</v>
      </c>
      <c r="I44" s="49">
        <f>(H44-G44)</f>
        <v>-10</v>
      </c>
    </row>
    <row r="45" spans="1:9" s="1" customFormat="1" ht="12.75">
      <c r="A45" s="34"/>
      <c r="B45" s="34"/>
      <c r="C45" s="6" t="s">
        <v>33</v>
      </c>
      <c r="D45" s="78">
        <v>12</v>
      </c>
      <c r="E45" s="76" t="s">
        <v>107</v>
      </c>
      <c r="F45" s="15">
        <v>1</v>
      </c>
      <c r="G45" s="6">
        <v>78</v>
      </c>
      <c r="H45" s="6">
        <v>27</v>
      </c>
      <c r="I45" s="49">
        <f>(H45-G45)</f>
        <v>-51</v>
      </c>
    </row>
    <row r="46" spans="1:9" s="1" customFormat="1" ht="12.75">
      <c r="A46" s="34"/>
      <c r="B46" s="34"/>
      <c r="C46" s="10"/>
      <c r="D46" s="78">
        <v>12</v>
      </c>
      <c r="E46" s="76" t="s">
        <v>108</v>
      </c>
      <c r="F46" s="15">
        <v>1</v>
      </c>
      <c r="G46" s="14"/>
      <c r="H46" s="14"/>
      <c r="I46" s="119"/>
    </row>
    <row r="47" spans="1:9" s="1" customFormat="1" ht="12.75">
      <c r="A47" s="34"/>
      <c r="B47" s="34"/>
      <c r="C47" s="6" t="s">
        <v>34</v>
      </c>
      <c r="D47" s="78">
        <v>12</v>
      </c>
      <c r="E47" s="76" t="s">
        <v>97</v>
      </c>
      <c r="F47" s="15">
        <v>1</v>
      </c>
      <c r="G47" s="8">
        <v>60</v>
      </c>
      <c r="H47" s="6">
        <v>23</v>
      </c>
      <c r="I47" s="56">
        <f>(H47-G47)</f>
        <v>-37</v>
      </c>
    </row>
    <row r="48" spans="1:9" s="1" customFormat="1" ht="13.5" thickBot="1">
      <c r="A48" s="34"/>
      <c r="B48" s="34"/>
      <c r="C48" s="14"/>
      <c r="D48" s="90">
        <v>12</v>
      </c>
      <c r="E48" s="77" t="s">
        <v>98</v>
      </c>
      <c r="F48" s="8">
        <v>1</v>
      </c>
      <c r="G48" s="17"/>
      <c r="H48" s="14"/>
      <c r="I48" s="120"/>
    </row>
    <row r="49" spans="1:9" s="1" customFormat="1" ht="13.5" thickBot="1">
      <c r="A49" s="37"/>
      <c r="B49" s="41" t="s">
        <v>90</v>
      </c>
      <c r="C49" s="42"/>
      <c r="D49" s="81"/>
      <c r="E49" s="81"/>
      <c r="F49" s="57">
        <f>SUM(F11:F48)</f>
        <v>37</v>
      </c>
      <c r="G49" s="57">
        <f>SUM(G11:G48)</f>
        <v>1083</v>
      </c>
      <c r="H49" s="57">
        <f>SUM(H11:H48)</f>
        <v>581</v>
      </c>
      <c r="I49" s="95">
        <f>SUM(I11:I48)</f>
        <v>-528</v>
      </c>
    </row>
    <row r="50" spans="1:9" s="213" customFormat="1" ht="12.75">
      <c r="A50" s="211"/>
      <c r="B50" s="211"/>
      <c r="C50" s="211"/>
      <c r="D50" s="212"/>
      <c r="E50" s="212"/>
      <c r="F50" s="211"/>
      <c r="G50" s="211"/>
      <c r="H50" s="211"/>
      <c r="I50" s="211"/>
    </row>
    <row r="51" spans="1:9" s="213" customFormat="1" ht="12.75">
      <c r="A51" s="211"/>
      <c r="B51" s="211"/>
      <c r="C51" s="211"/>
      <c r="D51" s="212"/>
      <c r="E51" s="212"/>
      <c r="F51" s="211"/>
      <c r="G51" s="211"/>
      <c r="H51" s="211"/>
      <c r="I51" s="211"/>
    </row>
    <row r="52" spans="1:9" s="65" customFormat="1" ht="12.75">
      <c r="A52" s="169" t="s">
        <v>138</v>
      </c>
      <c r="B52" s="63"/>
      <c r="C52" s="63"/>
      <c r="D52" s="82"/>
      <c r="E52" s="82"/>
      <c r="F52" s="63"/>
      <c r="G52" s="63"/>
      <c r="H52" s="63"/>
      <c r="I52" s="63"/>
    </row>
    <row r="53" spans="1:9" s="65" customFormat="1" ht="12.75">
      <c r="A53" s="170" t="s">
        <v>139</v>
      </c>
      <c r="B53" s="63"/>
      <c r="C53" s="63"/>
      <c r="D53" s="82"/>
      <c r="E53" s="82"/>
      <c r="F53" s="63"/>
      <c r="G53" s="63"/>
      <c r="H53" s="63"/>
      <c r="I53" s="63"/>
    </row>
    <row r="54" spans="1:9" s="65" customFormat="1" ht="12.75">
      <c r="A54" s="170" t="s">
        <v>140</v>
      </c>
      <c r="B54" s="63"/>
      <c r="C54" s="63"/>
      <c r="D54" s="82"/>
      <c r="E54" s="82"/>
      <c r="F54" s="63"/>
      <c r="G54" s="63"/>
      <c r="H54" s="63"/>
      <c r="I54" s="63"/>
    </row>
    <row r="55" spans="1:9" s="65" customFormat="1" ht="12.75">
      <c r="A55" s="171" t="s">
        <v>141</v>
      </c>
      <c r="B55" s="63"/>
      <c r="C55" s="63"/>
      <c r="D55" s="82"/>
      <c r="E55" s="82"/>
      <c r="F55" s="63"/>
      <c r="G55" s="63"/>
      <c r="H55" s="63"/>
      <c r="I55" s="63"/>
    </row>
    <row r="56" spans="1:9" s="65" customFormat="1" ht="12.75">
      <c r="A56" s="171"/>
      <c r="B56" s="63"/>
      <c r="C56" s="63"/>
      <c r="D56" s="82"/>
      <c r="E56" s="82"/>
      <c r="F56" s="63"/>
      <c r="G56" s="63"/>
      <c r="H56" s="63"/>
      <c r="I56" s="63"/>
    </row>
    <row r="57" spans="1:9" s="65" customFormat="1" ht="12.75">
      <c r="A57" s="171"/>
      <c r="B57" s="63"/>
      <c r="C57" s="63"/>
      <c r="D57" s="82"/>
      <c r="E57" s="82"/>
      <c r="F57" s="63"/>
      <c r="G57" s="63"/>
      <c r="H57" s="63"/>
      <c r="I57" s="63"/>
    </row>
    <row r="58" spans="1:9" s="65" customFormat="1" ht="12.75">
      <c r="A58" s="171"/>
      <c r="B58" s="63"/>
      <c r="C58" s="63"/>
      <c r="D58" s="82"/>
      <c r="E58" s="82"/>
      <c r="F58" s="63"/>
      <c r="G58" s="63"/>
      <c r="H58" s="63"/>
      <c r="I58" s="63"/>
    </row>
    <row r="59" spans="2:9" ht="12.75">
      <c r="B59" s="4"/>
      <c r="C59" s="4"/>
      <c r="D59" s="83"/>
      <c r="E59" s="83"/>
      <c r="F59" s="4"/>
      <c r="G59" s="4"/>
      <c r="H59" s="4"/>
      <c r="I59" s="4"/>
    </row>
    <row r="60" ht="12.75">
      <c r="B60" s="21" t="s">
        <v>79</v>
      </c>
    </row>
    <row r="61" ht="12.75">
      <c r="B61" s="21" t="s">
        <v>80</v>
      </c>
    </row>
    <row r="62" ht="12.75">
      <c r="B62" s="21" t="s">
        <v>81</v>
      </c>
    </row>
    <row r="63" ht="12.75">
      <c r="B63" s="21" t="s">
        <v>82</v>
      </c>
    </row>
    <row r="64" ht="12.75">
      <c r="B64" s="22" t="s">
        <v>83</v>
      </c>
    </row>
    <row r="65" spans="1:9" s="3" customFormat="1" ht="13.5" thickBot="1">
      <c r="A65" s="4"/>
      <c r="B65" s="4"/>
      <c r="C65" s="4"/>
      <c r="D65" s="83"/>
      <c r="E65" s="83"/>
      <c r="F65" s="4"/>
      <c r="G65" s="4"/>
      <c r="H65" s="4"/>
      <c r="I65" s="4"/>
    </row>
    <row r="66" spans="1:9" ht="12.75">
      <c r="A66" s="23"/>
      <c r="B66" s="24" t="s">
        <v>0</v>
      </c>
      <c r="C66" s="24"/>
      <c r="D66" s="70"/>
      <c r="E66" s="70"/>
      <c r="F66" s="24"/>
      <c r="G66" s="24"/>
      <c r="H66" s="24"/>
      <c r="I66" s="25"/>
    </row>
    <row r="67" spans="1:9" ht="13.5" thickBot="1">
      <c r="A67" s="31"/>
      <c r="B67" s="107"/>
      <c r="C67" s="107"/>
      <c r="D67" s="108"/>
      <c r="E67" s="108"/>
      <c r="F67" s="107"/>
      <c r="G67" s="107"/>
      <c r="H67" s="107"/>
      <c r="I67" s="109"/>
    </row>
    <row r="68" spans="1:9" s="1" customFormat="1" ht="12.75">
      <c r="A68" s="34" t="s">
        <v>2</v>
      </c>
      <c r="B68" s="30" t="s">
        <v>1</v>
      </c>
      <c r="C68" s="14" t="s">
        <v>3</v>
      </c>
      <c r="D68" s="106" t="s">
        <v>95</v>
      </c>
      <c r="E68" s="106" t="s">
        <v>96</v>
      </c>
      <c r="F68" s="17" t="s">
        <v>5</v>
      </c>
      <c r="G68" s="10" t="s">
        <v>91</v>
      </c>
      <c r="H68" s="98"/>
      <c r="I68" s="174" t="s">
        <v>85</v>
      </c>
    </row>
    <row r="69" spans="1:9" s="1" customFormat="1" ht="13.5" thickBot="1">
      <c r="A69" s="44"/>
      <c r="B69" s="27"/>
      <c r="C69" s="28"/>
      <c r="D69" s="72"/>
      <c r="E69" s="72"/>
      <c r="F69" s="28" t="s">
        <v>6</v>
      </c>
      <c r="G69" s="29">
        <v>1999</v>
      </c>
      <c r="H69" s="54">
        <v>2000</v>
      </c>
      <c r="I69" s="55" t="s">
        <v>86</v>
      </c>
    </row>
    <row r="70" spans="1:9" s="1" customFormat="1" ht="6" customHeight="1">
      <c r="A70" s="32"/>
      <c r="B70" s="39"/>
      <c r="C70" s="19"/>
      <c r="D70" s="84"/>
      <c r="E70" s="84"/>
      <c r="F70" s="19"/>
      <c r="G70" s="19"/>
      <c r="H70" s="19"/>
      <c r="I70" s="38"/>
    </row>
    <row r="71" spans="1:9" s="1" customFormat="1" ht="12.75">
      <c r="A71" s="34">
        <v>116</v>
      </c>
      <c r="B71" s="46" t="s">
        <v>30</v>
      </c>
      <c r="C71" s="8" t="s">
        <v>35</v>
      </c>
      <c r="D71" s="75" t="s">
        <v>37</v>
      </c>
      <c r="E71" s="75" t="s">
        <v>111</v>
      </c>
      <c r="F71" s="9">
        <v>1</v>
      </c>
      <c r="G71" s="6">
        <v>10</v>
      </c>
      <c r="H71" s="101">
        <v>8</v>
      </c>
      <c r="I71" s="52">
        <f>(H71-G71)</f>
        <v>-2</v>
      </c>
    </row>
    <row r="72" spans="1:9" s="1" customFormat="1" ht="12.75">
      <c r="A72" s="34"/>
      <c r="B72" s="34"/>
      <c r="C72" s="17"/>
      <c r="D72" s="79" t="s">
        <v>36</v>
      </c>
      <c r="E72" s="79" t="s">
        <v>112</v>
      </c>
      <c r="F72" s="6">
        <v>1</v>
      </c>
      <c r="G72" s="14"/>
      <c r="H72" s="94"/>
      <c r="I72" s="122"/>
    </row>
    <row r="73" spans="1:9" s="1" customFormat="1" ht="12.75">
      <c r="A73" s="34"/>
      <c r="B73" s="34"/>
      <c r="C73" s="6" t="s">
        <v>38</v>
      </c>
      <c r="D73" s="75" t="s">
        <v>39</v>
      </c>
      <c r="E73" s="75" t="s">
        <v>111</v>
      </c>
      <c r="F73" s="9">
        <v>1</v>
      </c>
      <c r="G73" s="6">
        <v>31</v>
      </c>
      <c r="H73" s="6">
        <v>29</v>
      </c>
      <c r="I73" s="52">
        <f>(H73-G73)</f>
        <v>-2</v>
      </c>
    </row>
    <row r="74" spans="1:9" s="1" customFormat="1" ht="12.75">
      <c r="A74" s="34"/>
      <c r="B74" s="34"/>
      <c r="C74" s="10"/>
      <c r="D74" s="75" t="s">
        <v>40</v>
      </c>
      <c r="E74" s="75" t="s">
        <v>112</v>
      </c>
      <c r="F74" s="9">
        <v>1</v>
      </c>
      <c r="G74" s="10"/>
      <c r="H74" s="10"/>
      <c r="I74" s="123"/>
    </row>
    <row r="75" spans="1:9" s="1" customFormat="1" ht="12.75">
      <c r="A75" s="34"/>
      <c r="B75" s="30"/>
      <c r="C75" s="10" t="s">
        <v>41</v>
      </c>
      <c r="D75" s="74" t="s">
        <v>42</v>
      </c>
      <c r="E75" s="74">
        <v>4</v>
      </c>
      <c r="F75" s="10">
        <v>1</v>
      </c>
      <c r="G75" s="10">
        <v>28</v>
      </c>
      <c r="H75" s="10">
        <v>10</v>
      </c>
      <c r="I75" s="53">
        <f>(H75-G75)</f>
        <v>-18</v>
      </c>
    </row>
    <row r="76" spans="1:9" s="1" customFormat="1" ht="12.75">
      <c r="A76" s="34"/>
      <c r="B76" s="30"/>
      <c r="C76" s="9" t="s">
        <v>44</v>
      </c>
      <c r="D76" s="75" t="s">
        <v>45</v>
      </c>
      <c r="E76" s="75">
        <v>5</v>
      </c>
      <c r="F76" s="9">
        <v>1</v>
      </c>
      <c r="G76" s="9">
        <v>10</v>
      </c>
      <c r="H76" s="9">
        <v>5</v>
      </c>
      <c r="I76" s="49">
        <f>(H76-G76)</f>
        <v>-5</v>
      </c>
    </row>
    <row r="77" spans="1:9" s="1" customFormat="1" ht="12.75">
      <c r="A77" s="34"/>
      <c r="B77" s="30"/>
      <c r="C77" s="6" t="s">
        <v>26</v>
      </c>
      <c r="D77" s="75" t="s">
        <v>43</v>
      </c>
      <c r="E77" s="75">
        <v>6</v>
      </c>
      <c r="F77" s="9">
        <v>1</v>
      </c>
      <c r="G77" s="6">
        <v>7</v>
      </c>
      <c r="H77" s="6">
        <v>2</v>
      </c>
      <c r="I77" s="49">
        <f>(H77-G77)</f>
        <v>-5</v>
      </c>
    </row>
    <row r="78" spans="1:9" s="1" customFormat="1" ht="12.75">
      <c r="A78" s="34"/>
      <c r="B78" s="34"/>
      <c r="C78" s="6" t="s">
        <v>46</v>
      </c>
      <c r="D78" s="78" t="s">
        <v>47</v>
      </c>
      <c r="E78" s="76" t="s">
        <v>105</v>
      </c>
      <c r="F78" s="15">
        <v>1</v>
      </c>
      <c r="G78" s="6">
        <v>27</v>
      </c>
      <c r="H78" s="6">
        <v>12</v>
      </c>
      <c r="I78" s="49">
        <f>(H78-G78)</f>
        <v>-15</v>
      </c>
    </row>
    <row r="79" spans="1:9" s="1" customFormat="1" ht="12.75">
      <c r="A79" s="34"/>
      <c r="B79" s="34"/>
      <c r="C79" s="10"/>
      <c r="D79" s="90" t="s">
        <v>48</v>
      </c>
      <c r="E79" s="77" t="s">
        <v>106</v>
      </c>
      <c r="F79" s="8">
        <v>1</v>
      </c>
      <c r="G79" s="10"/>
      <c r="H79" s="10"/>
      <c r="I79" s="118"/>
    </row>
    <row r="80" spans="1:9" s="1" customFormat="1" ht="6.75" customHeight="1">
      <c r="A80" s="35"/>
      <c r="B80" s="35"/>
      <c r="C80" s="20"/>
      <c r="D80" s="80"/>
      <c r="E80" s="80"/>
      <c r="F80" s="13"/>
      <c r="G80" s="20"/>
      <c r="H80" s="20"/>
      <c r="I80" s="33"/>
    </row>
    <row r="81" spans="1:9" s="1" customFormat="1" ht="12.75">
      <c r="A81" s="34">
        <v>153</v>
      </c>
      <c r="B81" s="26" t="s">
        <v>11</v>
      </c>
      <c r="C81" s="10" t="s">
        <v>49</v>
      </c>
      <c r="D81" s="74">
        <v>5</v>
      </c>
      <c r="E81" s="74" t="s">
        <v>113</v>
      </c>
      <c r="F81" s="10">
        <v>1</v>
      </c>
      <c r="G81" s="10">
        <v>13</v>
      </c>
      <c r="H81" s="10">
        <v>10</v>
      </c>
      <c r="I81" s="49">
        <f>(H81-G81)</f>
        <v>-3</v>
      </c>
    </row>
    <row r="82" spans="1:9" s="1" customFormat="1" ht="12.75">
      <c r="A82" s="34"/>
      <c r="B82" s="30"/>
      <c r="C82" s="6" t="s">
        <v>50</v>
      </c>
      <c r="D82" s="75">
        <v>5</v>
      </c>
      <c r="E82" s="75" t="s">
        <v>114</v>
      </c>
      <c r="F82" s="9">
        <v>1</v>
      </c>
      <c r="G82" s="6">
        <v>47</v>
      </c>
      <c r="H82" s="6">
        <v>30</v>
      </c>
      <c r="I82" s="49">
        <f>(H82-G82)</f>
        <v>-17</v>
      </c>
    </row>
    <row r="83" spans="1:9" s="1" customFormat="1" ht="12.75">
      <c r="A83" s="34"/>
      <c r="B83" s="34"/>
      <c r="C83" s="6" t="s">
        <v>51</v>
      </c>
      <c r="D83" s="78">
        <v>5</v>
      </c>
      <c r="E83" s="76" t="s">
        <v>115</v>
      </c>
      <c r="F83" s="15">
        <v>1</v>
      </c>
      <c r="G83" s="8">
        <v>9</v>
      </c>
      <c r="H83" s="8">
        <v>9</v>
      </c>
      <c r="I83" s="45">
        <f>(H83-G83)</f>
        <v>0</v>
      </c>
    </row>
    <row r="84" spans="1:9" s="1" customFormat="1" ht="12.75">
      <c r="A84" s="34"/>
      <c r="B84" s="34"/>
      <c r="C84" s="10"/>
      <c r="D84" s="78">
        <v>5</v>
      </c>
      <c r="E84" s="76" t="s">
        <v>116</v>
      </c>
      <c r="F84" s="15">
        <v>1</v>
      </c>
      <c r="G84" s="16"/>
      <c r="H84" s="16"/>
      <c r="I84" s="118"/>
    </row>
    <row r="85" spans="1:9" s="1" customFormat="1" ht="12.75">
      <c r="A85" s="34"/>
      <c r="B85" s="30"/>
      <c r="C85" s="14" t="s">
        <v>52</v>
      </c>
      <c r="D85" s="75">
        <v>5</v>
      </c>
      <c r="E85" s="75">
        <v>10</v>
      </c>
      <c r="F85" s="9">
        <v>1</v>
      </c>
      <c r="G85" s="14">
        <v>20</v>
      </c>
      <c r="H85" s="14">
        <v>18</v>
      </c>
      <c r="I85" s="49">
        <f>(H85-G85)</f>
        <v>-2</v>
      </c>
    </row>
    <row r="86" spans="1:9" s="1" customFormat="1" ht="12.75">
      <c r="A86" s="34"/>
      <c r="B86" s="34"/>
      <c r="C86" s="6" t="s">
        <v>53</v>
      </c>
      <c r="D86" s="78">
        <v>5</v>
      </c>
      <c r="E86" s="76" t="s">
        <v>117</v>
      </c>
      <c r="F86" s="15">
        <v>1</v>
      </c>
      <c r="G86" s="6">
        <v>15</v>
      </c>
      <c r="H86" s="8">
        <v>8</v>
      </c>
      <c r="I86" s="49">
        <f>(H86-G86)</f>
        <v>-7</v>
      </c>
    </row>
    <row r="87" spans="1:9" s="1" customFormat="1" ht="12.75">
      <c r="A87" s="34"/>
      <c r="B87" s="34"/>
      <c r="C87" s="14"/>
      <c r="D87" s="90">
        <v>5</v>
      </c>
      <c r="E87" s="77" t="s">
        <v>118</v>
      </c>
      <c r="F87" s="8">
        <v>1</v>
      </c>
      <c r="G87" s="14"/>
      <c r="H87" s="17"/>
      <c r="I87" s="119"/>
    </row>
    <row r="88" spans="1:9" s="1" customFormat="1" ht="6.75" customHeight="1">
      <c r="A88" s="35"/>
      <c r="B88" s="182"/>
      <c r="C88" s="13"/>
      <c r="D88" s="80"/>
      <c r="E88" s="80"/>
      <c r="F88" s="13"/>
      <c r="G88" s="13"/>
      <c r="H88" s="13"/>
      <c r="I88" s="183"/>
    </row>
    <row r="89" spans="1:9" s="1" customFormat="1" ht="12.75">
      <c r="A89" s="34"/>
      <c r="B89" s="30"/>
      <c r="C89" s="10" t="s">
        <v>56</v>
      </c>
      <c r="D89" s="74">
        <v>6</v>
      </c>
      <c r="E89" s="74">
        <v>7</v>
      </c>
      <c r="F89" s="10">
        <v>1</v>
      </c>
      <c r="G89" s="10">
        <v>0</v>
      </c>
      <c r="H89" s="10">
        <v>1</v>
      </c>
      <c r="I89" s="131">
        <v>1</v>
      </c>
    </row>
    <row r="90" spans="1:9" s="1" customFormat="1" ht="12.75">
      <c r="A90" s="34"/>
      <c r="B90" s="46" t="s">
        <v>54</v>
      </c>
      <c r="C90" s="9" t="s">
        <v>57</v>
      </c>
      <c r="D90" s="75">
        <v>6</v>
      </c>
      <c r="E90" s="75">
        <v>9</v>
      </c>
      <c r="F90" s="9">
        <v>1</v>
      </c>
      <c r="G90" s="9">
        <v>0</v>
      </c>
      <c r="H90" s="9">
        <v>0</v>
      </c>
      <c r="I90" s="45">
        <f>(H90-G90)</f>
        <v>0</v>
      </c>
    </row>
    <row r="91" spans="1:9" s="1" customFormat="1" ht="12.75">
      <c r="A91" s="34"/>
      <c r="B91" s="30"/>
      <c r="C91" s="9" t="s">
        <v>58</v>
      </c>
      <c r="D91" s="75">
        <v>6</v>
      </c>
      <c r="E91" s="75">
        <v>10</v>
      </c>
      <c r="F91" s="9">
        <v>1</v>
      </c>
      <c r="G91" s="9">
        <v>0</v>
      </c>
      <c r="H91" s="9">
        <v>1</v>
      </c>
      <c r="I91" s="45">
        <v>1</v>
      </c>
    </row>
    <row r="92" spans="1:9" s="1" customFormat="1" ht="12.75">
      <c r="A92" s="34"/>
      <c r="B92" s="47"/>
      <c r="C92" s="9" t="s">
        <v>59</v>
      </c>
      <c r="D92" s="75">
        <v>6</v>
      </c>
      <c r="E92" s="75">
        <v>8</v>
      </c>
      <c r="F92" s="9">
        <v>1</v>
      </c>
      <c r="G92" s="9">
        <v>0</v>
      </c>
      <c r="H92" s="9">
        <v>1</v>
      </c>
      <c r="I92" s="45">
        <v>1</v>
      </c>
    </row>
    <row r="93" spans="1:9" s="1" customFormat="1" ht="12.75">
      <c r="A93" s="34"/>
      <c r="B93" s="26" t="s">
        <v>62</v>
      </c>
      <c r="C93" s="9" t="s">
        <v>60</v>
      </c>
      <c r="D93" s="75">
        <v>10</v>
      </c>
      <c r="E93" s="75">
        <v>3</v>
      </c>
      <c r="F93" s="9">
        <v>1</v>
      </c>
      <c r="G93" s="9">
        <v>2</v>
      </c>
      <c r="H93" s="9">
        <v>3</v>
      </c>
      <c r="I93" s="45">
        <v>1</v>
      </c>
    </row>
    <row r="94" spans="1:9" s="1" customFormat="1" ht="12.75">
      <c r="A94" s="111"/>
      <c r="B94" s="47"/>
      <c r="C94" s="9" t="s">
        <v>61</v>
      </c>
      <c r="D94" s="75">
        <v>10</v>
      </c>
      <c r="E94" s="75">
        <v>4</v>
      </c>
      <c r="F94" s="9">
        <v>1</v>
      </c>
      <c r="G94" s="9">
        <v>3</v>
      </c>
      <c r="H94" s="9">
        <v>2</v>
      </c>
      <c r="I94" s="49">
        <f>(H94-G94)</f>
        <v>-1</v>
      </c>
    </row>
    <row r="95" spans="1:9" s="1" customFormat="1" ht="6" customHeight="1">
      <c r="A95" s="39"/>
      <c r="B95" s="35"/>
      <c r="C95" s="12"/>
      <c r="D95" s="80"/>
      <c r="E95" s="80"/>
      <c r="F95" s="13"/>
      <c r="G95" s="12"/>
      <c r="H95" s="12"/>
      <c r="I95" s="40"/>
    </row>
    <row r="96" spans="1:9" s="1" customFormat="1" ht="12.75">
      <c r="A96" s="46">
        <v>230</v>
      </c>
      <c r="B96" s="46" t="s">
        <v>76</v>
      </c>
      <c r="C96" s="6" t="s">
        <v>77</v>
      </c>
      <c r="D96" s="78">
        <v>15</v>
      </c>
      <c r="E96" s="76" t="s">
        <v>107</v>
      </c>
      <c r="F96" s="15">
        <v>1</v>
      </c>
      <c r="G96" s="8">
        <v>14</v>
      </c>
      <c r="H96" s="8">
        <v>16</v>
      </c>
      <c r="I96" s="45">
        <f>(H96-G96)</f>
        <v>2</v>
      </c>
    </row>
    <row r="97" spans="1:9" s="1" customFormat="1" ht="12.75">
      <c r="A97" s="34"/>
      <c r="B97" s="34"/>
      <c r="C97" s="14"/>
      <c r="D97" s="78">
        <v>15</v>
      </c>
      <c r="E97" s="76" t="s">
        <v>108</v>
      </c>
      <c r="F97" s="15">
        <v>1</v>
      </c>
      <c r="G97" s="17"/>
      <c r="H97" s="17"/>
      <c r="I97" s="118"/>
    </row>
    <row r="98" spans="1:9" s="1" customFormat="1" ht="12.75">
      <c r="A98" s="34"/>
      <c r="B98" s="34"/>
      <c r="C98" s="6" t="s">
        <v>78</v>
      </c>
      <c r="D98" s="78">
        <v>15</v>
      </c>
      <c r="E98" s="76" t="s">
        <v>97</v>
      </c>
      <c r="F98" s="15">
        <v>1</v>
      </c>
      <c r="G98" s="8">
        <v>27</v>
      </c>
      <c r="H98" s="8">
        <v>12</v>
      </c>
      <c r="I98" s="49">
        <f>(H98-G98)</f>
        <v>-15</v>
      </c>
    </row>
    <row r="99" spans="1:9" s="1" customFormat="1" ht="12.75">
      <c r="A99" s="111"/>
      <c r="B99" s="111"/>
      <c r="C99" s="10"/>
      <c r="D99" s="78">
        <v>15</v>
      </c>
      <c r="E99" s="76" t="s">
        <v>98</v>
      </c>
      <c r="F99" s="15">
        <v>1</v>
      </c>
      <c r="G99" s="16"/>
      <c r="H99" s="16"/>
      <c r="I99" s="118"/>
    </row>
    <row r="100" spans="1:9" s="1" customFormat="1" ht="7.5" customHeight="1">
      <c r="A100" s="39"/>
      <c r="B100" s="35"/>
      <c r="C100" s="19"/>
      <c r="D100" s="80"/>
      <c r="E100" s="80"/>
      <c r="F100" s="13"/>
      <c r="G100" s="19"/>
      <c r="H100" s="19"/>
      <c r="I100" s="38"/>
    </row>
    <row r="101" spans="1:9" s="1" customFormat="1" ht="12.75">
      <c r="A101" s="46">
        <v>262</v>
      </c>
      <c r="B101" s="46" t="s">
        <v>62</v>
      </c>
      <c r="C101" s="6" t="s">
        <v>63</v>
      </c>
      <c r="D101" s="78">
        <v>1</v>
      </c>
      <c r="E101" s="76" t="s">
        <v>107</v>
      </c>
      <c r="F101" s="15">
        <v>1</v>
      </c>
      <c r="G101" s="6">
        <v>3</v>
      </c>
      <c r="H101" s="6">
        <v>3</v>
      </c>
      <c r="I101" s="45">
        <f>(H101-G101)</f>
        <v>0</v>
      </c>
    </row>
    <row r="102" spans="1:9" s="1" customFormat="1" ht="12.75">
      <c r="A102" s="111"/>
      <c r="B102" s="111"/>
      <c r="C102" s="10"/>
      <c r="D102" s="78">
        <v>1</v>
      </c>
      <c r="E102" s="76" t="s">
        <v>108</v>
      </c>
      <c r="F102" s="15">
        <v>1</v>
      </c>
      <c r="G102" s="10"/>
      <c r="H102" s="10"/>
      <c r="I102" s="118"/>
    </row>
    <row r="103" spans="1:9" s="1" customFormat="1" ht="8.25" customHeight="1">
      <c r="A103" s="35"/>
      <c r="B103" s="35"/>
      <c r="C103" s="13"/>
      <c r="D103" s="80"/>
      <c r="E103" s="80"/>
      <c r="F103" s="13"/>
      <c r="G103" s="13"/>
      <c r="H103" s="13"/>
      <c r="I103" s="36"/>
    </row>
    <row r="104" spans="1:9" s="1" customFormat="1" ht="12.75">
      <c r="A104" s="46">
        <v>356</v>
      </c>
      <c r="B104" s="26" t="s">
        <v>9</v>
      </c>
      <c r="C104" s="9" t="s">
        <v>64</v>
      </c>
      <c r="D104" s="75">
        <v>1</v>
      </c>
      <c r="E104" s="75">
        <v>2</v>
      </c>
      <c r="F104" s="9">
        <v>1</v>
      </c>
      <c r="G104" s="9">
        <v>70</v>
      </c>
      <c r="H104" s="9">
        <v>22</v>
      </c>
      <c r="I104" s="49">
        <f>(H104-G104)</f>
        <v>-48</v>
      </c>
    </row>
    <row r="105" spans="1:9" s="1" customFormat="1" ht="12.75">
      <c r="A105" s="34"/>
      <c r="B105" s="30"/>
      <c r="C105" s="9" t="s">
        <v>13</v>
      </c>
      <c r="D105" s="75">
        <v>1</v>
      </c>
      <c r="E105" s="75">
        <v>1</v>
      </c>
      <c r="F105" s="9">
        <v>1</v>
      </c>
      <c r="G105" s="9">
        <v>83</v>
      </c>
      <c r="H105" s="9">
        <v>16</v>
      </c>
      <c r="I105" s="49">
        <f>(H105-G105)</f>
        <v>-67</v>
      </c>
    </row>
    <row r="106" spans="1:9" s="1" customFormat="1" ht="13.5" thickBot="1">
      <c r="A106" s="34"/>
      <c r="B106" s="30"/>
      <c r="C106" s="6" t="s">
        <v>10</v>
      </c>
      <c r="D106" s="79">
        <v>9</v>
      </c>
      <c r="E106" s="79">
        <v>1</v>
      </c>
      <c r="F106" s="6">
        <v>1</v>
      </c>
      <c r="G106" s="6">
        <v>16</v>
      </c>
      <c r="H106" s="6">
        <v>14</v>
      </c>
      <c r="I106" s="49">
        <f>(H106-G106)</f>
        <v>-2</v>
      </c>
    </row>
    <row r="107" spans="1:9" s="1" customFormat="1" ht="13.5" thickBot="1">
      <c r="A107" s="41"/>
      <c r="B107" s="41" t="s">
        <v>92</v>
      </c>
      <c r="C107" s="42"/>
      <c r="D107" s="81"/>
      <c r="E107" s="81"/>
      <c r="F107" s="57">
        <f>SUM(F71:F106)</f>
        <v>31</v>
      </c>
      <c r="G107" s="57">
        <f>SUM(G71:G106)</f>
        <v>435</v>
      </c>
      <c r="H107" s="57">
        <f>SUM(H71:H106)</f>
        <v>232</v>
      </c>
      <c r="I107" s="95">
        <f>SUM(I71:I106)</f>
        <v>-203</v>
      </c>
    </row>
    <row r="108" spans="1:9" s="216" customFormat="1" ht="12.75">
      <c r="A108" s="63"/>
      <c r="B108" s="63"/>
      <c r="C108" s="63"/>
      <c r="D108" s="82"/>
      <c r="E108" s="82"/>
      <c r="F108" s="63"/>
      <c r="G108" s="63"/>
      <c r="H108" s="63"/>
      <c r="I108" s="215"/>
    </row>
    <row r="109" spans="1:9" s="64" customFormat="1" ht="12.75">
      <c r="A109" s="63"/>
      <c r="B109" s="63"/>
      <c r="C109" s="63"/>
      <c r="D109" s="82"/>
      <c r="E109" s="82"/>
      <c r="F109" s="63"/>
      <c r="G109" s="63"/>
      <c r="H109" s="63"/>
      <c r="I109" s="63"/>
    </row>
    <row r="110" spans="1:9" s="64" customFormat="1" ht="12.75">
      <c r="A110" s="169" t="s">
        <v>138</v>
      </c>
      <c r="B110" s="63"/>
      <c r="C110" s="63"/>
      <c r="D110" s="82"/>
      <c r="E110" s="82"/>
      <c r="F110" s="63"/>
      <c r="G110" s="63"/>
      <c r="H110" s="63"/>
      <c r="I110" s="63"/>
    </row>
    <row r="111" spans="1:9" s="64" customFormat="1" ht="12.75">
      <c r="A111" s="170" t="s">
        <v>139</v>
      </c>
      <c r="B111" s="63"/>
      <c r="C111" s="63"/>
      <c r="D111" s="82"/>
      <c r="E111" s="82"/>
      <c r="F111" s="63"/>
      <c r="G111" s="63"/>
      <c r="H111" s="63"/>
      <c r="I111" s="63"/>
    </row>
    <row r="112" spans="1:9" s="64" customFormat="1" ht="12.75">
      <c r="A112" s="170" t="s">
        <v>140</v>
      </c>
      <c r="B112" s="63"/>
      <c r="C112" s="63"/>
      <c r="D112" s="82"/>
      <c r="E112" s="82"/>
      <c r="F112" s="63"/>
      <c r="G112" s="63"/>
      <c r="H112" s="63"/>
      <c r="I112" s="63"/>
    </row>
    <row r="113" spans="1:9" s="64" customFormat="1" ht="12.75">
      <c r="A113" s="171" t="s">
        <v>141</v>
      </c>
      <c r="B113" s="63"/>
      <c r="C113" s="63"/>
      <c r="D113" s="82"/>
      <c r="E113" s="82"/>
      <c r="F113" s="63"/>
      <c r="G113" s="63"/>
      <c r="H113" s="63"/>
      <c r="I113" s="63"/>
    </row>
    <row r="114" spans="1:9" s="64" customFormat="1" ht="12.75">
      <c r="A114" s="63"/>
      <c r="B114" s="63"/>
      <c r="C114" s="63"/>
      <c r="D114" s="82"/>
      <c r="E114" s="82"/>
      <c r="F114" s="63"/>
      <c r="G114" s="63"/>
      <c r="H114" s="63"/>
      <c r="I114" s="63"/>
    </row>
    <row r="115" spans="1:9" s="64" customFormat="1" ht="12.75">
      <c r="A115" s="63"/>
      <c r="B115" s="63"/>
      <c r="C115" s="63"/>
      <c r="D115" s="82"/>
      <c r="E115" s="82"/>
      <c r="F115" s="63"/>
      <c r="G115" s="63"/>
      <c r="H115" s="63"/>
      <c r="I115" s="63"/>
    </row>
    <row r="116" spans="1:9" s="64" customFormat="1" ht="12.75">
      <c r="A116" s="66"/>
      <c r="B116" s="66"/>
      <c r="C116" s="66"/>
      <c r="D116" s="82"/>
      <c r="E116" s="82"/>
      <c r="F116" s="66"/>
      <c r="G116" s="66"/>
      <c r="H116" s="66"/>
      <c r="I116" s="66"/>
    </row>
    <row r="117" ht="12.75">
      <c r="B117" s="21" t="s">
        <v>79</v>
      </c>
    </row>
    <row r="118" ht="12.75">
      <c r="B118" s="21" t="s">
        <v>80</v>
      </c>
    </row>
    <row r="119" ht="12.75">
      <c r="B119" s="21" t="s">
        <v>81</v>
      </c>
    </row>
    <row r="120" ht="12.75">
      <c r="B120" s="21" t="s">
        <v>82</v>
      </c>
    </row>
    <row r="121" ht="12.75">
      <c r="B121" s="22" t="s">
        <v>83</v>
      </c>
    </row>
    <row r="122" spans="1:9" s="3" customFormat="1" ht="13.5" thickBot="1">
      <c r="A122" s="4"/>
      <c r="B122" s="4"/>
      <c r="C122" s="4"/>
      <c r="D122" s="83"/>
      <c r="E122" s="83"/>
      <c r="F122" s="4"/>
      <c r="G122" s="4"/>
      <c r="H122" s="4"/>
      <c r="I122" s="4"/>
    </row>
    <row r="123" spans="1:9" ht="13.5" thickBot="1">
      <c r="A123" s="23"/>
      <c r="B123" s="24" t="s">
        <v>0</v>
      </c>
      <c r="C123" s="24"/>
      <c r="D123" s="70"/>
      <c r="E123" s="70"/>
      <c r="F123" s="24"/>
      <c r="G123" s="24"/>
      <c r="H123" s="24"/>
      <c r="I123" s="25"/>
    </row>
    <row r="124" spans="1:9" s="1" customFormat="1" ht="12.75">
      <c r="A124" s="43" t="s">
        <v>2</v>
      </c>
      <c r="B124" s="208" t="s">
        <v>1</v>
      </c>
      <c r="C124" s="197" t="s">
        <v>3</v>
      </c>
      <c r="D124" s="198" t="s">
        <v>95</v>
      </c>
      <c r="E124" s="198" t="s">
        <v>96</v>
      </c>
      <c r="F124" s="199" t="s">
        <v>5</v>
      </c>
      <c r="G124" s="214" t="s">
        <v>93</v>
      </c>
      <c r="H124" s="201"/>
      <c r="I124" s="209" t="s">
        <v>85</v>
      </c>
    </row>
    <row r="125" spans="1:9" s="1" customFormat="1" ht="13.5" thickBot="1">
      <c r="A125" s="44"/>
      <c r="B125" s="27"/>
      <c r="C125" s="28"/>
      <c r="D125" s="72"/>
      <c r="E125" s="72"/>
      <c r="F125" s="28" t="s">
        <v>6</v>
      </c>
      <c r="G125" s="29">
        <v>1999</v>
      </c>
      <c r="H125" s="54">
        <v>2000</v>
      </c>
      <c r="I125" s="55" t="s">
        <v>86</v>
      </c>
    </row>
    <row r="126" spans="1:9" s="1" customFormat="1" ht="6" customHeight="1">
      <c r="A126" s="32"/>
      <c r="B126" s="39"/>
      <c r="C126" s="20"/>
      <c r="D126" s="73"/>
      <c r="E126" s="73"/>
      <c r="F126" s="20"/>
      <c r="G126" s="20"/>
      <c r="H126" s="20"/>
      <c r="I126" s="33"/>
    </row>
    <row r="127" spans="1:9" s="1" customFormat="1" ht="12.75">
      <c r="A127" s="46">
        <v>364</v>
      </c>
      <c r="B127" s="46" t="s">
        <v>11</v>
      </c>
      <c r="C127" s="8" t="s">
        <v>65</v>
      </c>
      <c r="D127" s="79">
        <v>5</v>
      </c>
      <c r="E127" s="79" t="s">
        <v>119</v>
      </c>
      <c r="F127" s="9">
        <v>1</v>
      </c>
      <c r="G127" s="6">
        <v>5</v>
      </c>
      <c r="H127" s="6">
        <v>3</v>
      </c>
      <c r="I127" s="49">
        <f>(H127-G127)</f>
        <v>-2</v>
      </c>
    </row>
    <row r="128" spans="1:9" s="1" customFormat="1" ht="12.75">
      <c r="A128" s="34"/>
      <c r="B128" s="111"/>
      <c r="C128" s="16"/>
      <c r="D128" s="75">
        <v>5</v>
      </c>
      <c r="E128" s="75" t="s">
        <v>120</v>
      </c>
      <c r="F128" s="9">
        <v>1</v>
      </c>
      <c r="G128" s="10"/>
      <c r="H128" s="10"/>
      <c r="I128" s="99"/>
    </row>
    <row r="129" spans="1:9" s="1" customFormat="1" ht="12.75">
      <c r="A129" s="34"/>
      <c r="B129" s="26" t="s">
        <v>54</v>
      </c>
      <c r="C129" s="14" t="s">
        <v>66</v>
      </c>
      <c r="D129" s="86">
        <v>6</v>
      </c>
      <c r="E129" s="86">
        <v>2</v>
      </c>
      <c r="F129" s="14">
        <v>1</v>
      </c>
      <c r="G129" s="14">
        <v>9</v>
      </c>
      <c r="H129" s="14">
        <v>7</v>
      </c>
      <c r="I129" s="49">
        <f>(H129-G129)</f>
        <v>-2</v>
      </c>
    </row>
    <row r="130" spans="1:9" s="1" customFormat="1" ht="12.75">
      <c r="A130" s="34"/>
      <c r="B130" s="34"/>
      <c r="C130" s="8" t="s">
        <v>67</v>
      </c>
      <c r="D130" s="75">
        <v>6</v>
      </c>
      <c r="E130" s="75" t="s">
        <v>109</v>
      </c>
      <c r="F130" s="9">
        <v>1</v>
      </c>
      <c r="G130" s="6">
        <v>6</v>
      </c>
      <c r="H130" s="6">
        <v>3</v>
      </c>
      <c r="I130" s="49">
        <f>(H130-G130)</f>
        <v>-3</v>
      </c>
    </row>
    <row r="131" spans="1:9" s="1" customFormat="1" ht="12.75">
      <c r="A131" s="111"/>
      <c r="B131" s="111"/>
      <c r="C131" s="16"/>
      <c r="D131" s="75">
        <v>6</v>
      </c>
      <c r="E131" s="75" t="s">
        <v>110</v>
      </c>
      <c r="F131" s="9">
        <v>1</v>
      </c>
      <c r="G131" s="10"/>
      <c r="H131" s="10"/>
      <c r="I131" s="99"/>
    </row>
    <row r="132" spans="1:9" s="1" customFormat="1" ht="6.75" customHeight="1">
      <c r="A132" s="39"/>
      <c r="B132" s="35"/>
      <c r="C132" s="20"/>
      <c r="D132" s="73"/>
      <c r="E132" s="73"/>
      <c r="F132" s="20"/>
      <c r="G132" s="20"/>
      <c r="H132" s="20"/>
      <c r="I132" s="33"/>
    </row>
    <row r="133" spans="1:9" s="1" customFormat="1" ht="12.75">
      <c r="A133" s="124" t="s">
        <v>27</v>
      </c>
      <c r="B133" s="125" t="s">
        <v>11</v>
      </c>
      <c r="C133" s="9" t="s">
        <v>26</v>
      </c>
      <c r="D133" s="75">
        <v>5</v>
      </c>
      <c r="E133" s="75">
        <v>2</v>
      </c>
      <c r="F133" s="9">
        <v>1</v>
      </c>
      <c r="G133" s="9">
        <v>1</v>
      </c>
      <c r="H133" s="9">
        <v>4</v>
      </c>
      <c r="I133" s="49">
        <v>-3</v>
      </c>
    </row>
    <row r="134" spans="1:9" s="1" customFormat="1" ht="6.75" customHeight="1">
      <c r="A134" s="39"/>
      <c r="B134" s="35"/>
      <c r="C134" s="12"/>
      <c r="D134" s="85"/>
      <c r="E134" s="85"/>
      <c r="F134" s="12"/>
      <c r="G134" s="12"/>
      <c r="H134" s="12"/>
      <c r="I134" s="40"/>
    </row>
    <row r="135" spans="1:9" s="1" customFormat="1" ht="12.75">
      <c r="A135" s="46">
        <v>376</v>
      </c>
      <c r="B135" s="46" t="s">
        <v>30</v>
      </c>
      <c r="C135" s="8" t="s">
        <v>68</v>
      </c>
      <c r="D135" s="75">
        <v>13</v>
      </c>
      <c r="E135" s="87" t="s">
        <v>113</v>
      </c>
      <c r="F135" s="15">
        <v>1</v>
      </c>
      <c r="G135" s="6">
        <v>0</v>
      </c>
      <c r="H135" s="6">
        <v>0</v>
      </c>
      <c r="I135" s="45">
        <f>(H135-G135)</f>
        <v>0</v>
      </c>
    </row>
    <row r="136" spans="1:9" s="1" customFormat="1" ht="12.75">
      <c r="A136" s="111"/>
      <c r="B136" s="111"/>
      <c r="C136" s="16"/>
      <c r="D136" s="75">
        <v>13</v>
      </c>
      <c r="E136" s="87" t="s">
        <v>114</v>
      </c>
      <c r="F136" s="15">
        <v>1</v>
      </c>
      <c r="G136" s="10"/>
      <c r="H136" s="10"/>
      <c r="I136" s="99"/>
    </row>
    <row r="137" spans="1:9" s="1" customFormat="1" ht="8.25" customHeight="1">
      <c r="A137" s="39"/>
      <c r="B137" s="35"/>
      <c r="C137" s="20"/>
      <c r="D137" s="73"/>
      <c r="E137" s="73"/>
      <c r="F137" s="20"/>
      <c r="G137" s="20"/>
      <c r="H137" s="20"/>
      <c r="I137" s="33"/>
    </row>
    <row r="138" spans="1:9" s="1" customFormat="1" ht="12.75">
      <c r="A138" s="46">
        <v>381</v>
      </c>
      <c r="B138" s="26" t="s">
        <v>9</v>
      </c>
      <c r="C138" s="9" t="s">
        <v>69</v>
      </c>
      <c r="D138" s="75">
        <v>1</v>
      </c>
      <c r="E138" s="75">
        <v>5</v>
      </c>
      <c r="F138" s="9">
        <v>1</v>
      </c>
      <c r="G138" s="9">
        <v>0</v>
      </c>
      <c r="H138" s="9">
        <v>1</v>
      </c>
      <c r="I138" s="49">
        <v>-1</v>
      </c>
    </row>
    <row r="139" spans="1:9" s="1" customFormat="1" ht="12.75">
      <c r="A139" s="34"/>
      <c r="B139" s="30"/>
      <c r="C139" s="9" t="s">
        <v>70</v>
      </c>
      <c r="D139" s="75">
        <v>1</v>
      </c>
      <c r="E139" s="75">
        <v>6</v>
      </c>
      <c r="F139" s="9">
        <v>1</v>
      </c>
      <c r="G139" s="9">
        <v>0</v>
      </c>
      <c r="H139" s="9">
        <v>0</v>
      </c>
      <c r="I139" s="45">
        <f>(H139-G139)</f>
        <v>0</v>
      </c>
    </row>
    <row r="140" spans="1:9" s="1" customFormat="1" ht="12.75">
      <c r="A140" s="34"/>
      <c r="B140" s="30"/>
      <c r="C140" s="9" t="s">
        <v>71</v>
      </c>
      <c r="D140" s="75">
        <v>1</v>
      </c>
      <c r="E140" s="75">
        <v>4</v>
      </c>
      <c r="F140" s="9">
        <v>1</v>
      </c>
      <c r="G140" s="9">
        <v>0</v>
      </c>
      <c r="H140" s="9">
        <v>0</v>
      </c>
      <c r="I140" s="45">
        <f>(H140-G140)</f>
        <v>0</v>
      </c>
    </row>
    <row r="141" spans="1:9" s="1" customFormat="1" ht="12.75">
      <c r="A141" s="34"/>
      <c r="B141" s="30"/>
      <c r="C141" s="6" t="s">
        <v>72</v>
      </c>
      <c r="D141" s="79">
        <v>9</v>
      </c>
      <c r="E141" s="79">
        <v>5</v>
      </c>
      <c r="F141" s="6">
        <v>1</v>
      </c>
      <c r="G141" s="6">
        <v>0</v>
      </c>
      <c r="H141" s="6">
        <v>1</v>
      </c>
      <c r="I141" s="49">
        <v>-1</v>
      </c>
    </row>
    <row r="142" spans="1:9" s="1" customFormat="1" ht="12.75">
      <c r="A142" s="34"/>
      <c r="B142" s="30"/>
      <c r="C142" s="8" t="s">
        <v>73</v>
      </c>
      <c r="D142" s="75">
        <v>9</v>
      </c>
      <c r="E142" s="75" t="s">
        <v>115</v>
      </c>
      <c r="F142" s="9">
        <v>1</v>
      </c>
      <c r="G142" s="6">
        <v>125</v>
      </c>
      <c r="H142" s="6">
        <v>111</v>
      </c>
      <c r="I142" s="52">
        <f>(H142-G142)</f>
        <v>-14</v>
      </c>
    </row>
    <row r="143" spans="1:9" s="1" customFormat="1" ht="12.75">
      <c r="A143" s="111"/>
      <c r="B143" s="47"/>
      <c r="C143" s="16"/>
      <c r="D143" s="75">
        <v>9</v>
      </c>
      <c r="E143" s="75" t="s">
        <v>116</v>
      </c>
      <c r="F143" s="9">
        <v>1</v>
      </c>
      <c r="G143" s="10"/>
      <c r="H143" s="10"/>
      <c r="I143" s="10"/>
    </row>
    <row r="144" spans="1:9" s="1" customFormat="1" ht="6" customHeight="1">
      <c r="A144" s="39"/>
      <c r="B144" s="35"/>
      <c r="C144" s="19"/>
      <c r="D144" s="84"/>
      <c r="E144" s="84"/>
      <c r="F144" s="19"/>
      <c r="G144" s="19"/>
      <c r="H144" s="19"/>
      <c r="I144" s="38"/>
    </row>
    <row r="145" spans="1:9" s="1" customFormat="1" ht="12.75">
      <c r="A145" s="46">
        <v>476</v>
      </c>
      <c r="B145" s="46" t="s">
        <v>30</v>
      </c>
      <c r="C145" s="8" t="s">
        <v>75</v>
      </c>
      <c r="D145" s="75">
        <v>14</v>
      </c>
      <c r="E145" s="75" t="s">
        <v>121</v>
      </c>
      <c r="F145" s="9">
        <v>1</v>
      </c>
      <c r="G145" s="6">
        <v>21</v>
      </c>
      <c r="H145" s="8">
        <v>8</v>
      </c>
      <c r="I145" s="49">
        <f>(H145-G145)</f>
        <v>-13</v>
      </c>
    </row>
    <row r="146" spans="1:9" s="1" customFormat="1" ht="12.75">
      <c r="A146" s="34"/>
      <c r="B146" s="34"/>
      <c r="C146" s="16"/>
      <c r="D146" s="75">
        <v>14</v>
      </c>
      <c r="E146" s="75" t="s">
        <v>122</v>
      </c>
      <c r="F146" s="9">
        <v>1</v>
      </c>
      <c r="G146" s="10"/>
      <c r="H146" s="16"/>
      <c r="I146" s="102"/>
    </row>
    <row r="147" spans="1:9" s="1" customFormat="1" ht="13.5" thickBot="1">
      <c r="A147" s="34"/>
      <c r="B147" s="34"/>
      <c r="C147" s="14" t="s">
        <v>74</v>
      </c>
      <c r="D147" s="86">
        <v>13</v>
      </c>
      <c r="E147" s="86">
        <v>9</v>
      </c>
      <c r="F147" s="14">
        <v>1</v>
      </c>
      <c r="G147" s="14">
        <v>30</v>
      </c>
      <c r="H147" s="14">
        <v>6</v>
      </c>
      <c r="I147" s="49">
        <f>(H147-G147)</f>
        <v>-24</v>
      </c>
    </row>
    <row r="148" spans="1:9" s="1" customFormat="1" ht="13.5" thickBot="1">
      <c r="A148" s="218" t="s">
        <v>94</v>
      </c>
      <c r="B148" s="219"/>
      <c r="C148" s="219"/>
      <c r="D148" s="220"/>
      <c r="E148" s="221"/>
      <c r="F148" s="222">
        <f>SUM(F126:F146)</f>
        <v>16</v>
      </c>
      <c r="G148" s="223">
        <f>SUM(G126:G146)</f>
        <v>167</v>
      </c>
      <c r="H148" s="223">
        <f>SUM(H126:H146)</f>
        <v>138</v>
      </c>
      <c r="I148" s="224">
        <f>SUM(I126:I146)</f>
        <v>-39</v>
      </c>
    </row>
    <row r="149" spans="1:9" s="1" customFormat="1" ht="13.5" thickBot="1">
      <c r="A149" s="58" t="s">
        <v>89</v>
      </c>
      <c r="B149" s="59"/>
      <c r="C149" s="59"/>
      <c r="D149" s="91"/>
      <c r="E149" s="91"/>
      <c r="F149" s="128">
        <f>(F49+F107+F148)</f>
        <v>84</v>
      </c>
      <c r="G149" s="128">
        <f>(G49+G107+G148)</f>
        <v>1685</v>
      </c>
      <c r="H149" s="128">
        <f>(H49+H107+H148)</f>
        <v>951</v>
      </c>
      <c r="I149" s="129">
        <v>-794</v>
      </c>
    </row>
    <row r="150" spans="1:9" s="216" customFormat="1" ht="12.75">
      <c r="A150" s="225"/>
      <c r="B150" s="225"/>
      <c r="C150" s="225"/>
      <c r="D150" s="146"/>
      <c r="E150" s="146"/>
      <c r="F150" s="225"/>
      <c r="G150" s="225"/>
      <c r="H150" s="225"/>
      <c r="I150" s="226"/>
    </row>
    <row r="151" spans="1:9" s="216" customFormat="1" ht="12.75">
      <c r="A151" s="225"/>
      <c r="B151" s="225"/>
      <c r="C151" s="225"/>
      <c r="D151" s="146"/>
      <c r="E151" s="146"/>
      <c r="F151" s="225"/>
      <c r="G151" s="225"/>
      <c r="H151" s="225"/>
      <c r="I151" s="226"/>
    </row>
    <row r="152" spans="1:9" s="216" customFormat="1" ht="12.75">
      <c r="A152" s="225"/>
      <c r="B152" s="225"/>
      <c r="C152" s="225"/>
      <c r="D152" s="146"/>
      <c r="E152" s="146"/>
      <c r="F152" s="225"/>
      <c r="G152" s="225"/>
      <c r="H152" s="225"/>
      <c r="I152" s="226"/>
    </row>
    <row r="153" spans="1:9" s="216" customFormat="1" ht="12.75">
      <c r="A153" s="225"/>
      <c r="B153" s="225"/>
      <c r="C153" s="225"/>
      <c r="D153" s="146"/>
      <c r="E153" s="146"/>
      <c r="F153" s="225"/>
      <c r="G153" s="225"/>
      <c r="H153" s="225"/>
      <c r="I153" s="226"/>
    </row>
    <row r="154" spans="1:9" s="216" customFormat="1" ht="12.75">
      <c r="A154" s="225"/>
      <c r="B154" s="225"/>
      <c r="C154" s="225"/>
      <c r="D154" s="146"/>
      <c r="E154" s="146"/>
      <c r="F154" s="225"/>
      <c r="G154" s="225"/>
      <c r="H154" s="225"/>
      <c r="I154" s="226"/>
    </row>
    <row r="155" spans="1:9" s="216" customFormat="1" ht="12.75">
      <c r="A155" s="225"/>
      <c r="B155" s="225"/>
      <c r="C155" s="225"/>
      <c r="D155" s="146"/>
      <c r="E155" s="146"/>
      <c r="F155" s="225"/>
      <c r="G155" s="225"/>
      <c r="H155" s="225"/>
      <c r="I155" s="226"/>
    </row>
    <row r="156" spans="1:9" s="216" customFormat="1" ht="12.75">
      <c r="A156" s="225"/>
      <c r="B156" s="225"/>
      <c r="C156" s="225"/>
      <c r="D156" s="146"/>
      <c r="E156" s="146"/>
      <c r="F156" s="225"/>
      <c r="G156" s="225"/>
      <c r="H156" s="225"/>
      <c r="I156" s="226"/>
    </row>
    <row r="157" spans="1:9" s="216" customFormat="1" ht="12.75">
      <c r="A157" s="225"/>
      <c r="B157" s="225"/>
      <c r="C157" s="225"/>
      <c r="D157" s="146"/>
      <c r="E157" s="146"/>
      <c r="F157" s="225"/>
      <c r="G157" s="225"/>
      <c r="H157" s="225"/>
      <c r="I157" s="226"/>
    </row>
    <row r="158" spans="1:9" s="216" customFormat="1" ht="12.75">
      <c r="A158" s="225"/>
      <c r="B158" s="225"/>
      <c r="C158" s="225"/>
      <c r="D158" s="146"/>
      <c r="E158" s="146"/>
      <c r="F158" s="225"/>
      <c r="G158" s="225"/>
      <c r="H158" s="225"/>
      <c r="I158" s="226"/>
    </row>
    <row r="159" spans="1:9" s="216" customFormat="1" ht="12.75">
      <c r="A159" s="225"/>
      <c r="B159" s="225"/>
      <c r="C159" s="225"/>
      <c r="D159" s="146"/>
      <c r="E159" s="146"/>
      <c r="F159" s="225"/>
      <c r="G159" s="225"/>
      <c r="H159" s="225"/>
      <c r="I159" s="226"/>
    </row>
    <row r="160" spans="1:9" s="216" customFormat="1" ht="12.75">
      <c r="A160" s="225"/>
      <c r="B160" s="225"/>
      <c r="C160" s="225"/>
      <c r="D160" s="146"/>
      <c r="E160" s="146"/>
      <c r="F160" s="225"/>
      <c r="G160" s="225"/>
      <c r="H160" s="225"/>
      <c r="I160" s="226"/>
    </row>
    <row r="161" spans="1:9" s="216" customFormat="1" ht="12.75">
      <c r="A161" s="225"/>
      <c r="B161" s="225"/>
      <c r="C161" s="225"/>
      <c r="D161" s="146"/>
      <c r="E161" s="146"/>
      <c r="F161" s="225"/>
      <c r="G161" s="225"/>
      <c r="H161" s="225"/>
      <c r="I161" s="226"/>
    </row>
    <row r="162" spans="1:9" s="216" customFormat="1" ht="12.75">
      <c r="A162" s="225"/>
      <c r="B162" s="225"/>
      <c r="C162" s="225"/>
      <c r="D162" s="146"/>
      <c r="E162" s="146"/>
      <c r="F162" s="225"/>
      <c r="G162" s="225"/>
      <c r="H162" s="225"/>
      <c r="I162" s="226"/>
    </row>
    <row r="163" spans="1:9" s="216" customFormat="1" ht="12.75">
      <c r="A163" s="225"/>
      <c r="B163" s="225"/>
      <c r="C163" s="225"/>
      <c r="D163" s="146"/>
      <c r="E163" s="146"/>
      <c r="F163" s="225"/>
      <c r="G163" s="225"/>
      <c r="H163" s="225"/>
      <c r="I163" s="226"/>
    </row>
    <row r="164" spans="1:9" s="217" customFormat="1" ht="12.75">
      <c r="A164" s="169" t="s">
        <v>138</v>
      </c>
      <c r="B164" s="63"/>
      <c r="C164" s="63"/>
      <c r="D164" s="82"/>
      <c r="E164" s="82"/>
      <c r="F164" s="63"/>
      <c r="G164" s="63"/>
      <c r="H164" s="63"/>
      <c r="I164" s="215"/>
    </row>
    <row r="165" spans="1:9" s="217" customFormat="1" ht="12.75">
      <c r="A165" s="170" t="s">
        <v>139</v>
      </c>
      <c r="B165" s="63"/>
      <c r="C165" s="63"/>
      <c r="D165" s="82"/>
      <c r="E165" s="82"/>
      <c r="F165" s="63"/>
      <c r="G165" s="63"/>
      <c r="H165" s="63"/>
      <c r="I165" s="215"/>
    </row>
    <row r="166" spans="1:9" s="217" customFormat="1" ht="12.75">
      <c r="A166" s="170" t="s">
        <v>140</v>
      </c>
      <c r="B166" s="63"/>
      <c r="C166" s="63"/>
      <c r="D166" s="82"/>
      <c r="E166" s="82"/>
      <c r="F166" s="63"/>
      <c r="G166" s="63"/>
      <c r="H166" s="63"/>
      <c r="I166" s="215"/>
    </row>
    <row r="167" spans="1:9" s="217" customFormat="1" ht="12.75">
      <c r="A167" s="171" t="s">
        <v>141</v>
      </c>
      <c r="B167" s="63"/>
      <c r="C167" s="63"/>
      <c r="D167" s="82"/>
      <c r="E167" s="82"/>
      <c r="F167" s="63"/>
      <c r="G167" s="63"/>
      <c r="H167" s="63"/>
      <c r="I167" s="215"/>
    </row>
    <row r="168" s="1" customFormat="1" ht="12.75"/>
    <row r="170" ht="12.75">
      <c r="A170" s="61"/>
    </row>
    <row r="171" spans="4:5" s="62" customFormat="1" ht="12.75">
      <c r="D171" s="89"/>
      <c r="E171" s="89"/>
    </row>
    <row r="175" spans="2:10" ht="12.75">
      <c r="B175" s="1"/>
      <c r="C175"/>
      <c r="D175"/>
      <c r="E175"/>
      <c r="F175" s="62"/>
      <c r="G175"/>
      <c r="H175"/>
      <c r="I175"/>
      <c r="J175" s="62"/>
    </row>
    <row r="176" spans="2:10" ht="12.75">
      <c r="B176" s="1"/>
      <c r="C176"/>
      <c r="D176"/>
      <c r="E176"/>
      <c r="F176" s="62"/>
      <c r="G176"/>
      <c r="H176"/>
      <c r="I176"/>
      <c r="J176" s="62"/>
    </row>
    <row r="177" spans="2:10" ht="12.75">
      <c r="B177" s="1"/>
      <c r="C177"/>
      <c r="D177"/>
      <c r="E177"/>
      <c r="F177" s="62"/>
      <c r="G177"/>
      <c r="H177"/>
      <c r="I177"/>
      <c r="J177" s="62"/>
    </row>
    <row r="178" spans="2:10" ht="12.75">
      <c r="B178" s="1"/>
      <c r="C178"/>
      <c r="D178"/>
      <c r="E178"/>
      <c r="F178" s="62"/>
      <c r="G178"/>
      <c r="H178"/>
      <c r="I178"/>
      <c r="J178" s="62"/>
    </row>
  </sheetData>
  <printOptions/>
  <pageMargins left="0.984251968503937" right="0.18" top="0.984251968503937" bottom="0.7874015748031497" header="0.5118110236220472" footer="0.5118110236220472"/>
  <pageSetup horizontalDpi="300" verticalDpi="300" orientation="portrait" paperSize="9" r:id="rId5"/>
  <rowBreaks count="2" manualBreakCount="2">
    <brk id="59" max="8" man="1"/>
    <brk id="116" max="8" man="1"/>
  </rowBreaks>
  <legacyDrawing r:id="rId4"/>
  <oleObjects>
    <oleObject progId="Word.Document.8" shapeId="397498" r:id="rId1"/>
    <oleObject progId="Word.Document.8" shapeId="423075" r:id="rId2"/>
    <oleObject progId="Word.Document.8" shapeId="450955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P12" sqref="P12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5.421875" style="0" customWidth="1"/>
    <col min="4" max="4" width="5.57421875" style="0" customWidth="1"/>
    <col min="5" max="5" width="6.28125" style="0" customWidth="1"/>
    <col min="6" max="6" width="6.8515625" style="62" customWidth="1"/>
    <col min="7" max="7" width="5.28125" style="0" customWidth="1"/>
    <col min="8" max="8" width="6.140625" style="0" customWidth="1"/>
    <col min="9" max="9" width="6.421875" style="0" customWidth="1"/>
    <col min="10" max="10" width="7.140625" style="62" customWidth="1"/>
    <col min="11" max="11" width="7.00390625" style="0" customWidth="1"/>
    <col min="12" max="12" width="6.57421875" style="0" customWidth="1"/>
    <col min="13" max="13" width="6.7109375" style="0" customWidth="1"/>
    <col min="14" max="14" width="7.8515625" style="0" customWidth="1"/>
  </cols>
  <sheetData>
    <row r="1" spans="1:10" ht="12.75">
      <c r="A1" s="68"/>
      <c r="B1" s="104" t="s">
        <v>160</v>
      </c>
      <c r="C1" s="4"/>
      <c r="D1" s="83"/>
      <c r="E1" s="83"/>
      <c r="F1" s="145"/>
      <c r="G1" s="4"/>
      <c r="H1" s="4"/>
      <c r="I1" s="4"/>
      <c r="J1" s="145"/>
    </row>
    <row r="2" spans="1:10" s="64" customFormat="1" ht="12.75">
      <c r="A2" s="67"/>
      <c r="B2" s="103" t="s">
        <v>161</v>
      </c>
      <c r="C2" s="66"/>
      <c r="D2" s="82"/>
      <c r="E2" s="82"/>
      <c r="F2" s="146"/>
      <c r="G2" s="66"/>
      <c r="H2" s="66"/>
      <c r="I2" s="66"/>
      <c r="J2" s="146"/>
    </row>
    <row r="3" spans="1:10" ht="12.75">
      <c r="A3" s="68"/>
      <c r="B3" s="104" t="s">
        <v>162</v>
      </c>
      <c r="C3" s="4"/>
      <c r="D3" s="83"/>
      <c r="E3" s="83"/>
      <c r="F3" s="145"/>
      <c r="G3" s="4"/>
      <c r="H3" s="4"/>
      <c r="I3" s="4"/>
      <c r="J3" s="145"/>
    </row>
    <row r="4" spans="1:10" ht="12.75">
      <c r="A4" s="94"/>
      <c r="B4" s="104" t="s">
        <v>163</v>
      </c>
      <c r="C4" s="4"/>
      <c r="D4" s="83"/>
      <c r="E4" s="83"/>
      <c r="F4" s="145"/>
      <c r="G4" s="4"/>
      <c r="H4" s="4"/>
      <c r="I4" s="4"/>
      <c r="J4" s="145"/>
    </row>
    <row r="5" spans="1:10" ht="12.75">
      <c r="A5" s="94"/>
      <c r="B5" s="105" t="s">
        <v>164</v>
      </c>
      <c r="C5" s="4"/>
      <c r="D5" s="83"/>
      <c r="E5" s="83"/>
      <c r="F5" s="145"/>
      <c r="G5" s="4"/>
      <c r="H5" s="4"/>
      <c r="I5" s="4"/>
      <c r="J5" s="145"/>
    </row>
    <row r="6" spans="1:10" ht="12.75">
      <c r="A6" s="94"/>
      <c r="B6" s="94"/>
      <c r="C6" s="4"/>
      <c r="D6" s="83"/>
      <c r="E6" s="83"/>
      <c r="F6" s="145"/>
      <c r="G6" s="4"/>
      <c r="H6" s="4"/>
      <c r="I6" s="4"/>
      <c r="J6" s="145"/>
    </row>
    <row r="7" spans="1:14" s="61" customFormat="1" ht="12.75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s="3" customFormat="1" ht="12.75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s="62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s="112" customFormat="1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0" ht="12.75">
      <c r="A11"/>
      <c r="B11"/>
      <c r="F11"/>
      <c r="J11"/>
    </row>
    <row r="12" spans="1:10" ht="12.75">
      <c r="A12"/>
      <c r="B12"/>
      <c r="F12"/>
      <c r="J12"/>
    </row>
    <row r="13" spans="1:10" ht="12.75">
      <c r="A13"/>
      <c r="B13"/>
      <c r="F13"/>
      <c r="J13"/>
    </row>
    <row r="14" spans="1:10" ht="12.75">
      <c r="A14"/>
      <c r="B14"/>
      <c r="F14"/>
      <c r="J14"/>
    </row>
    <row r="15" spans="1:10" ht="12.75">
      <c r="A15"/>
      <c r="B15"/>
      <c r="F15"/>
      <c r="J15"/>
    </row>
    <row r="16" spans="1:10" ht="12.75">
      <c r="A16"/>
      <c r="B16"/>
      <c r="F16"/>
      <c r="J16"/>
    </row>
    <row r="17" spans="1:10" ht="12.75">
      <c r="A17"/>
      <c r="B17"/>
      <c r="F17"/>
      <c r="J17"/>
    </row>
    <row r="18" spans="1:14" ht="26.25">
      <c r="A18" s="368" t="s">
        <v>200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</row>
    <row r="19" spans="1:10" ht="12.75">
      <c r="A19"/>
      <c r="B19"/>
      <c r="F19"/>
      <c r="J19"/>
    </row>
    <row r="20" spans="1:10" ht="12.75">
      <c r="A20"/>
      <c r="B20"/>
      <c r="F20"/>
      <c r="J20"/>
    </row>
    <row r="21" spans="1:14" ht="26.25">
      <c r="A21" s="368" t="s">
        <v>201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</row>
    <row r="22" spans="1:10" ht="12.75">
      <c r="A22"/>
      <c r="B22"/>
      <c r="F22"/>
      <c r="J22"/>
    </row>
    <row r="23" spans="1:10" ht="12.75">
      <c r="A23"/>
      <c r="B23"/>
      <c r="F23"/>
      <c r="J23"/>
    </row>
    <row r="24" spans="1:14" ht="26.25">
      <c r="A24" s="368" t="s">
        <v>202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</row>
    <row r="25" spans="1:10" ht="12.75">
      <c r="A25"/>
      <c r="B25"/>
      <c r="F25"/>
      <c r="J25"/>
    </row>
    <row r="26" spans="1:10" ht="12.75">
      <c r="A26"/>
      <c r="B26"/>
      <c r="F26"/>
      <c r="J26"/>
    </row>
    <row r="27" spans="1:14" ht="26.25">
      <c r="A27" s="368" t="s">
        <v>199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</row>
    <row r="28" spans="1:10" ht="12.75">
      <c r="A28"/>
      <c r="B28"/>
      <c r="F28"/>
      <c r="J28"/>
    </row>
    <row r="29" spans="1:10" ht="12.75">
      <c r="A29"/>
      <c r="B29"/>
      <c r="F29"/>
      <c r="J29"/>
    </row>
    <row r="30" spans="1:10" ht="12.75">
      <c r="A30"/>
      <c r="B30"/>
      <c r="F30"/>
      <c r="J30"/>
    </row>
    <row r="31" spans="1:10" ht="12.75">
      <c r="A31"/>
      <c r="B31"/>
      <c r="F31"/>
      <c r="J31"/>
    </row>
    <row r="32" spans="1:14" s="16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s="162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162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0" ht="12.75">
      <c r="A35"/>
      <c r="B35"/>
      <c r="F35"/>
      <c r="J35"/>
    </row>
    <row r="36" spans="1:10" ht="12.75">
      <c r="A36"/>
      <c r="B36"/>
      <c r="F36"/>
      <c r="J36"/>
    </row>
    <row r="37" spans="1:10" ht="12.75">
      <c r="A37"/>
      <c r="B37"/>
      <c r="F37"/>
      <c r="J37"/>
    </row>
    <row r="38" spans="1:10" ht="12.75">
      <c r="A38"/>
      <c r="B38"/>
      <c r="F38"/>
      <c r="J38"/>
    </row>
    <row r="39" spans="1:10" ht="12.75">
      <c r="A39"/>
      <c r="B39"/>
      <c r="F39"/>
      <c r="J39"/>
    </row>
    <row r="46" ht="9" customHeight="1">
      <c r="A46" s="169" t="s">
        <v>138</v>
      </c>
    </row>
    <row r="47" ht="7.5" customHeight="1">
      <c r="A47" s="170" t="s">
        <v>139</v>
      </c>
    </row>
    <row r="48" ht="7.5" customHeight="1">
      <c r="A48" s="170" t="s">
        <v>140</v>
      </c>
    </row>
    <row r="49" ht="9" customHeight="1">
      <c r="A49" s="171" t="s">
        <v>141</v>
      </c>
    </row>
  </sheetData>
  <mergeCells count="4">
    <mergeCell ref="A18:N18"/>
    <mergeCell ref="A21:N21"/>
    <mergeCell ref="A24:N24"/>
    <mergeCell ref="A27:N27"/>
  </mergeCells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P12" sqref="P12"/>
    </sheetView>
  </sheetViews>
  <sheetFormatPr defaultColWidth="9.140625" defaultRowHeight="12.75"/>
  <cols>
    <col min="1" max="1" width="8.8515625" style="4" customWidth="1"/>
    <col min="2" max="2" width="6.7109375" style="5" customWidth="1"/>
    <col min="3" max="3" width="14.28125" style="5" bestFit="1" customWidth="1"/>
    <col min="4" max="4" width="6.57421875" style="69" customWidth="1"/>
    <col min="5" max="5" width="7.57421875" style="69" customWidth="1"/>
    <col min="6" max="6" width="8.8515625" style="5" customWidth="1"/>
    <col min="7" max="7" width="8.421875" style="5" customWidth="1"/>
    <col min="8" max="8" width="7.421875" style="5" customWidth="1"/>
    <col min="9" max="9" width="12.28125" style="5" customWidth="1"/>
  </cols>
  <sheetData>
    <row r="1" spans="1:9" ht="12.75">
      <c r="A1" s="68"/>
      <c r="B1" s="104" t="s">
        <v>79</v>
      </c>
      <c r="C1" s="4"/>
      <c r="D1" s="83"/>
      <c r="E1" s="83"/>
      <c r="F1" s="4"/>
      <c r="G1" s="4"/>
      <c r="H1" s="4"/>
      <c r="I1" s="4"/>
    </row>
    <row r="2" spans="1:9" ht="12.75">
      <c r="A2" s="67"/>
      <c r="B2" s="103" t="s">
        <v>80</v>
      </c>
      <c r="C2" s="66"/>
      <c r="D2" s="82"/>
      <c r="E2" s="82"/>
      <c r="F2" s="66"/>
      <c r="G2" s="66"/>
      <c r="H2" s="66"/>
      <c r="I2" s="66"/>
    </row>
    <row r="3" spans="1:9" ht="12.75">
      <c r="A3" s="68"/>
      <c r="B3" s="104" t="s">
        <v>81</v>
      </c>
      <c r="C3" s="4"/>
      <c r="D3" s="83"/>
      <c r="E3" s="83"/>
      <c r="F3" s="4"/>
      <c r="G3" s="4"/>
      <c r="H3" s="4"/>
      <c r="I3" s="4"/>
    </row>
    <row r="4" spans="2:9" ht="12.75">
      <c r="B4" s="104" t="s">
        <v>82</v>
      </c>
      <c r="C4" s="4"/>
      <c r="D4" s="83"/>
      <c r="E4" s="83"/>
      <c r="F4" s="4"/>
      <c r="G4" s="4"/>
      <c r="H4" s="4"/>
      <c r="I4" s="4"/>
    </row>
    <row r="5" spans="2:9" ht="12.75">
      <c r="B5" s="105" t="s">
        <v>83</v>
      </c>
      <c r="C5" s="4"/>
      <c r="D5" s="83"/>
      <c r="E5" s="83"/>
      <c r="F5" s="4"/>
      <c r="G5" s="4"/>
      <c r="H5" s="4"/>
      <c r="I5" s="4"/>
    </row>
    <row r="6" spans="2:9" ht="13.5" thickBot="1">
      <c r="B6" s="4"/>
      <c r="C6" s="4"/>
      <c r="D6" s="83"/>
      <c r="E6" s="83"/>
      <c r="F6" s="4"/>
      <c r="G6" s="4"/>
      <c r="H6" s="4"/>
      <c r="I6" s="4"/>
    </row>
    <row r="7" spans="1:9" ht="13.5" thickBot="1">
      <c r="A7" s="23"/>
      <c r="B7" s="24" t="s">
        <v>0</v>
      </c>
      <c r="C7" s="24"/>
      <c r="D7" s="70"/>
      <c r="E7" s="70"/>
      <c r="F7" s="24"/>
      <c r="G7" s="24"/>
      <c r="H7" s="24"/>
      <c r="I7" s="25"/>
    </row>
    <row r="8" spans="1:9" ht="19.5" thickBot="1">
      <c r="A8" s="175"/>
      <c r="B8" s="176"/>
      <c r="C8" s="176"/>
      <c r="D8" s="185" t="s">
        <v>149</v>
      </c>
      <c r="E8" s="177"/>
      <c r="F8" s="176"/>
      <c r="G8" s="176"/>
      <c r="H8" s="176"/>
      <c r="I8" s="178"/>
    </row>
    <row r="9" spans="1:9" ht="12.75">
      <c r="A9" s="34" t="s">
        <v>2</v>
      </c>
      <c r="B9" s="14" t="s">
        <v>1</v>
      </c>
      <c r="C9" s="14" t="s">
        <v>3</v>
      </c>
      <c r="D9" s="106" t="s">
        <v>95</v>
      </c>
      <c r="E9" s="106" t="s">
        <v>96</v>
      </c>
      <c r="F9" s="17" t="s">
        <v>5</v>
      </c>
      <c r="G9" s="16" t="s">
        <v>84</v>
      </c>
      <c r="H9" s="98"/>
      <c r="I9" s="118" t="s">
        <v>87</v>
      </c>
    </row>
    <row r="10" spans="1:9" ht="12.75">
      <c r="A10" s="34"/>
      <c r="B10" s="10"/>
      <c r="C10" s="14"/>
      <c r="D10" s="86"/>
      <c r="E10" s="86"/>
      <c r="F10" s="14" t="s">
        <v>6</v>
      </c>
      <c r="G10" s="14">
        <v>1999</v>
      </c>
      <c r="H10" s="17">
        <v>2000</v>
      </c>
      <c r="I10" s="126" t="s">
        <v>88</v>
      </c>
    </row>
    <row r="11" spans="1:9" s="3" customFormat="1" ht="12.75">
      <c r="A11" s="35"/>
      <c r="B11" s="13"/>
      <c r="C11" s="13"/>
      <c r="D11" s="80"/>
      <c r="E11" s="80"/>
      <c r="F11" s="13"/>
      <c r="G11" s="13"/>
      <c r="H11" s="13"/>
      <c r="I11" s="36"/>
    </row>
    <row r="12" spans="1:9" ht="12.75">
      <c r="A12" s="34">
        <v>101</v>
      </c>
      <c r="B12" s="136" t="s">
        <v>4</v>
      </c>
      <c r="C12" s="11" t="s">
        <v>7</v>
      </c>
      <c r="D12" s="74">
        <v>4</v>
      </c>
      <c r="E12" s="74">
        <v>3</v>
      </c>
      <c r="F12" s="10">
        <v>2</v>
      </c>
      <c r="G12" s="10">
        <v>16</v>
      </c>
      <c r="H12" s="10">
        <v>5</v>
      </c>
      <c r="I12" s="53">
        <f>(H12-G12)</f>
        <v>-11</v>
      </c>
    </row>
    <row r="13" spans="1:9" ht="13.5" thickBot="1">
      <c r="A13" s="34"/>
      <c r="B13" s="137"/>
      <c r="C13" s="7" t="s">
        <v>8</v>
      </c>
      <c r="D13" s="79">
        <v>4</v>
      </c>
      <c r="E13" s="79">
        <v>4</v>
      </c>
      <c r="F13" s="6">
        <v>4</v>
      </c>
      <c r="G13" s="6">
        <v>7</v>
      </c>
      <c r="H13" s="6">
        <v>17</v>
      </c>
      <c r="I13" s="45">
        <v>10</v>
      </c>
    </row>
    <row r="14" spans="1:9" ht="13.5" thickBot="1">
      <c r="A14" s="58" t="s">
        <v>89</v>
      </c>
      <c r="B14" s="59"/>
      <c r="C14" s="59"/>
      <c r="D14" s="110">
        <f aca="true" t="shared" si="0" ref="D14:I14">SUM(D12:D13)</f>
        <v>8</v>
      </c>
      <c r="E14" s="110">
        <f t="shared" si="0"/>
        <v>7</v>
      </c>
      <c r="F14" s="110">
        <f t="shared" si="0"/>
        <v>6</v>
      </c>
      <c r="G14" s="110">
        <f t="shared" si="0"/>
        <v>23</v>
      </c>
      <c r="H14" s="110">
        <f t="shared" si="0"/>
        <v>22</v>
      </c>
      <c r="I14" s="121">
        <f t="shared" si="0"/>
        <v>-1</v>
      </c>
    </row>
    <row r="17" spans="1:9" ht="12.75">
      <c r="A17" s="62"/>
      <c r="B17" s="62"/>
      <c r="C17" s="62"/>
      <c r="D17" s="89"/>
      <c r="E17" s="89"/>
      <c r="F17" s="62"/>
      <c r="G17" s="62"/>
      <c r="H17" s="62"/>
      <c r="I17" s="62"/>
    </row>
    <row r="50" ht="12.75">
      <c r="A50" s="169" t="s">
        <v>138</v>
      </c>
    </row>
    <row r="51" ht="12.75">
      <c r="A51" s="170" t="s">
        <v>139</v>
      </c>
    </row>
    <row r="52" ht="12.75">
      <c r="A52" s="170" t="s">
        <v>140</v>
      </c>
    </row>
    <row r="53" ht="12.75">
      <c r="A53" s="171" t="s">
        <v>141</v>
      </c>
    </row>
  </sheetData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3"/>
  <legacyDrawing r:id="rId2"/>
  <oleObjects>
    <oleObject progId="Word.Document.8" shapeId="44348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workbookViewId="0" topLeftCell="A7">
      <selection activeCell="G11" sqref="G11"/>
    </sheetView>
  </sheetViews>
  <sheetFormatPr defaultColWidth="9.140625" defaultRowHeight="12.75"/>
  <cols>
    <col min="1" max="1" width="6.140625" style="1" customWidth="1"/>
    <col min="2" max="2" width="3.421875" style="1" customWidth="1"/>
    <col min="3" max="4" width="5.421875" style="0" customWidth="1"/>
    <col min="5" max="6" width="5.57421875" style="0" customWidth="1"/>
    <col min="7" max="8" width="6.28125" style="0" customWidth="1"/>
    <col min="9" max="9" width="5.57421875" style="0" bestFit="1" customWidth="1"/>
    <col min="10" max="10" width="1.28515625" style="0" customWidth="1"/>
    <col min="11" max="11" width="6.7109375" style="0" customWidth="1"/>
    <col min="12" max="12" width="7.8515625" style="0" customWidth="1"/>
    <col min="13" max="13" width="8.00390625" style="0" customWidth="1"/>
  </cols>
  <sheetData>
    <row r="1" spans="1:9" ht="12.75">
      <c r="A1" s="68"/>
      <c r="B1" s="68"/>
      <c r="C1" s="104" t="s">
        <v>169</v>
      </c>
      <c r="D1" s="4"/>
      <c r="E1" s="83"/>
      <c r="F1" s="83"/>
      <c r="G1" s="83"/>
      <c r="H1" s="83"/>
      <c r="I1" s="83"/>
    </row>
    <row r="2" spans="1:12" ht="12.75">
      <c r="A2" s="67"/>
      <c r="B2" s="67"/>
      <c r="C2" s="103" t="s">
        <v>170</v>
      </c>
      <c r="D2" s="66"/>
      <c r="E2" s="82"/>
      <c r="F2" s="82"/>
      <c r="G2" s="82"/>
      <c r="H2" s="82"/>
      <c r="I2" s="82"/>
      <c r="J2" s="64"/>
      <c r="K2" s="64"/>
      <c r="L2" s="64"/>
    </row>
    <row r="3" spans="1:9" ht="12.75">
      <c r="A3" s="68"/>
      <c r="B3" s="68"/>
      <c r="C3" s="104" t="s">
        <v>171</v>
      </c>
      <c r="D3" s="4"/>
      <c r="E3" s="83"/>
      <c r="F3" s="83"/>
      <c r="G3" s="83"/>
      <c r="H3" s="83"/>
      <c r="I3" s="83"/>
    </row>
    <row r="4" spans="1:9" ht="12.75">
      <c r="A4" s="94"/>
      <c r="B4" s="94"/>
      <c r="C4" s="104" t="s">
        <v>172</v>
      </c>
      <c r="D4" s="4"/>
      <c r="E4" s="83"/>
      <c r="F4" s="83"/>
      <c r="G4" s="83"/>
      <c r="H4" s="83"/>
      <c r="I4" s="83"/>
    </row>
    <row r="5" spans="1:9" ht="12.75">
      <c r="A5" s="94"/>
      <c r="B5" s="94"/>
      <c r="C5" s="105" t="s">
        <v>173</v>
      </c>
      <c r="D5" s="4"/>
      <c r="E5" s="83"/>
      <c r="F5" s="83"/>
      <c r="G5" s="83"/>
      <c r="H5" s="83"/>
      <c r="I5" s="83"/>
    </row>
    <row r="6" spans="1:9" ht="13.5" thickBot="1">
      <c r="A6" s="94"/>
      <c r="B6" s="94"/>
      <c r="C6" s="4"/>
      <c r="D6" s="4"/>
      <c r="E6" s="83"/>
      <c r="F6" s="83"/>
      <c r="G6" s="83"/>
      <c r="H6" s="83"/>
      <c r="I6" s="83"/>
    </row>
    <row r="7" spans="1:14" ht="12.75">
      <c r="A7" s="97"/>
      <c r="B7" s="250"/>
      <c r="C7" s="251"/>
      <c r="D7" s="252"/>
      <c r="E7" s="252"/>
      <c r="F7" s="24"/>
      <c r="G7" s="24"/>
      <c r="H7" s="251" t="s">
        <v>174</v>
      </c>
      <c r="I7" s="252"/>
      <c r="J7" s="252"/>
      <c r="K7" s="252"/>
      <c r="L7" s="252"/>
      <c r="M7" s="253"/>
      <c r="N7" s="5"/>
    </row>
    <row r="8" spans="1:14" ht="13.5" thickBot="1">
      <c r="A8" s="97"/>
      <c r="B8" s="44"/>
      <c r="C8" s="100"/>
      <c r="D8" s="107"/>
      <c r="E8" s="107"/>
      <c r="F8" s="108"/>
      <c r="G8" s="108"/>
      <c r="H8" s="151" t="s">
        <v>180</v>
      </c>
      <c r="I8" s="108"/>
      <c r="J8" s="108"/>
      <c r="K8" s="107"/>
      <c r="L8" s="107"/>
      <c r="M8" s="109"/>
      <c r="N8" s="5"/>
    </row>
    <row r="9" spans="2:13" ht="13.5" thickBot="1">
      <c r="B9" s="238" t="s">
        <v>176</v>
      </c>
      <c r="C9" s="240" t="s">
        <v>2</v>
      </c>
      <c r="D9" s="234" t="s">
        <v>166</v>
      </c>
      <c r="E9" s="249"/>
      <c r="F9" s="234" t="s">
        <v>167</v>
      </c>
      <c r="G9" s="249"/>
      <c r="H9" s="61" t="s">
        <v>168</v>
      </c>
      <c r="I9" s="61"/>
      <c r="J9" s="243"/>
      <c r="K9" s="293" t="s">
        <v>178</v>
      </c>
      <c r="L9" s="248"/>
      <c r="M9" s="249"/>
    </row>
    <row r="10" spans="2:13" ht="13.5" thickBot="1">
      <c r="B10" s="263"/>
      <c r="C10" s="263"/>
      <c r="D10" s="269">
        <v>1999</v>
      </c>
      <c r="E10" s="270">
        <v>2000</v>
      </c>
      <c r="F10" s="271">
        <v>1999</v>
      </c>
      <c r="G10" s="272">
        <v>2000</v>
      </c>
      <c r="H10" s="272">
        <v>1999</v>
      </c>
      <c r="I10" s="250">
        <v>2000</v>
      </c>
      <c r="J10" s="264"/>
      <c r="K10" s="269" t="s">
        <v>130</v>
      </c>
      <c r="L10" s="271" t="s">
        <v>131</v>
      </c>
      <c r="M10" s="295" t="s">
        <v>132</v>
      </c>
    </row>
    <row r="11" spans="2:13" ht="13.5" thickBot="1">
      <c r="B11" s="296">
        <v>1</v>
      </c>
      <c r="C11" s="297">
        <v>101</v>
      </c>
      <c r="D11" s="298">
        <v>67</v>
      </c>
      <c r="E11" s="299">
        <v>41</v>
      </c>
      <c r="F11" s="298">
        <v>281</v>
      </c>
      <c r="G11" s="299">
        <v>172</v>
      </c>
      <c r="H11" s="298">
        <v>1317</v>
      </c>
      <c r="I11" s="300">
        <v>755</v>
      </c>
      <c r="J11" s="301"/>
      <c r="K11" s="302">
        <f>(E11/D11)*100</f>
        <v>61.19402985074627</v>
      </c>
      <c r="L11" s="303">
        <f>(G11/F11)*100</f>
        <v>61.20996441281139</v>
      </c>
      <c r="M11" s="304">
        <f>(I11/H11)*100</f>
        <v>57.327258921791945</v>
      </c>
    </row>
    <row r="13" spans="1:12" ht="12.75">
      <c r="A13" s="268"/>
      <c r="B13" s="268"/>
      <c r="C13" s="165"/>
      <c r="D13" s="165"/>
      <c r="E13" s="164"/>
      <c r="F13" s="164"/>
      <c r="G13" s="165"/>
      <c r="H13" s="165"/>
      <c r="I13" s="165"/>
      <c r="J13" s="162"/>
      <c r="K13" s="162"/>
      <c r="L13" s="162"/>
    </row>
    <row r="14" spans="1:12" ht="12.75">
      <c r="A14" s="164"/>
      <c r="B14" s="164"/>
      <c r="C14" s="165"/>
      <c r="D14" s="165"/>
      <c r="E14" s="164"/>
      <c r="F14" s="164"/>
      <c r="G14" s="165"/>
      <c r="H14" s="165"/>
      <c r="I14" s="165"/>
      <c r="J14" s="162"/>
      <c r="K14" s="162"/>
      <c r="L14" s="162"/>
    </row>
    <row r="15" spans="1:12" ht="12.75">
      <c r="A15" s="164"/>
      <c r="B15" s="164"/>
      <c r="C15" s="165"/>
      <c r="D15" s="165"/>
      <c r="E15" s="164"/>
      <c r="F15" s="164"/>
      <c r="G15" s="165"/>
      <c r="H15" s="165"/>
      <c r="I15" s="165"/>
      <c r="J15" s="162"/>
      <c r="K15" s="162"/>
      <c r="L15" s="162"/>
    </row>
    <row r="16" spans="1:9" ht="12.75">
      <c r="A16" s="2"/>
      <c r="B16" s="2"/>
      <c r="C16" s="3"/>
      <c r="D16" s="3"/>
      <c r="E16" s="3"/>
      <c r="F16" s="3"/>
      <c r="G16" s="3"/>
      <c r="H16" s="3"/>
      <c r="I16" s="3"/>
    </row>
    <row r="18" spans="1:4" ht="12.75">
      <c r="A18" s="112"/>
      <c r="B18" s="112"/>
      <c r="C18" s="62"/>
      <c r="D18" s="62"/>
    </row>
    <row r="19" spans="1:4" ht="12.75">
      <c r="A19" s="112"/>
      <c r="B19" s="112"/>
      <c r="C19" s="62"/>
      <c r="D19" s="62"/>
    </row>
    <row r="20" spans="1:4" ht="12.75">
      <c r="A20" s="112"/>
      <c r="B20" s="112"/>
      <c r="C20" s="62"/>
      <c r="D20" s="62"/>
    </row>
    <row r="25" ht="13.5" thickBot="1"/>
    <row r="26" spans="1:2" ht="13.5" thickBot="1">
      <c r="A26" s="367"/>
      <c r="B26" t="s">
        <v>181</v>
      </c>
    </row>
    <row r="27" spans="1:2" ht="13.5" thickBot="1">
      <c r="A27" s="305"/>
      <c r="B27" t="s">
        <v>182</v>
      </c>
    </row>
    <row r="28" ht="12.75">
      <c r="B28" s="170"/>
    </row>
    <row r="29" ht="12.75">
      <c r="B29" s="170"/>
    </row>
    <row r="30" ht="12.75">
      <c r="B30" s="171"/>
    </row>
    <row r="48" ht="12.75">
      <c r="A48" s="169" t="s">
        <v>138</v>
      </c>
    </row>
    <row r="49" ht="12.75">
      <c r="A49" s="170" t="s">
        <v>139</v>
      </c>
    </row>
    <row r="50" ht="12.75">
      <c r="A50" s="170" t="s">
        <v>140</v>
      </c>
    </row>
    <row r="51" ht="12.75">
      <c r="A51" s="171" t="s">
        <v>141</v>
      </c>
    </row>
  </sheetData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P12" sqref="P12"/>
    </sheetView>
  </sheetViews>
  <sheetFormatPr defaultColWidth="9.140625" defaultRowHeight="12.75"/>
  <cols>
    <col min="1" max="1" width="8.140625" style="0" customWidth="1"/>
    <col min="2" max="2" width="7.00390625" style="0" customWidth="1"/>
    <col min="3" max="3" width="14.28125" style="0" bestFit="1" customWidth="1"/>
    <col min="4" max="4" width="7.00390625" style="0" customWidth="1"/>
    <col min="5" max="5" width="7.140625" style="0" bestFit="1" customWidth="1"/>
    <col min="6" max="6" width="6.00390625" style="0" bestFit="1" customWidth="1"/>
    <col min="7" max="7" width="7.8515625" style="0" customWidth="1"/>
    <col min="8" max="8" width="7.28125" style="0" customWidth="1"/>
    <col min="9" max="9" width="12.00390625" style="0" customWidth="1"/>
  </cols>
  <sheetData>
    <row r="1" spans="1:11" ht="12.75">
      <c r="A1" s="4"/>
      <c r="B1" s="21" t="s">
        <v>79</v>
      </c>
      <c r="C1" s="5"/>
      <c r="D1" s="69"/>
      <c r="E1" s="69"/>
      <c r="F1" s="5"/>
      <c r="G1" s="5"/>
      <c r="H1" s="5"/>
      <c r="I1" s="5"/>
      <c r="J1" s="3"/>
      <c r="K1" s="3"/>
    </row>
    <row r="2" spans="1:11" ht="12.75">
      <c r="A2" s="4"/>
      <c r="B2" s="21" t="s">
        <v>80</v>
      </c>
      <c r="C2" s="5"/>
      <c r="D2" s="69"/>
      <c r="E2" s="69"/>
      <c r="F2" s="5"/>
      <c r="G2" s="5"/>
      <c r="H2" s="5"/>
      <c r="I2" s="5"/>
      <c r="J2" s="3"/>
      <c r="K2" s="3"/>
    </row>
    <row r="3" spans="1:11" ht="12.75">
      <c r="A3" s="4"/>
      <c r="B3" s="21" t="s">
        <v>81</v>
      </c>
      <c r="C3" s="5"/>
      <c r="D3" s="69"/>
      <c r="E3" s="69"/>
      <c r="F3" s="5"/>
      <c r="G3" s="5"/>
      <c r="H3" s="5"/>
      <c r="I3" s="5"/>
      <c r="J3" s="3"/>
      <c r="K3" s="3"/>
    </row>
    <row r="4" spans="1:11" ht="12.75">
      <c r="A4" s="4"/>
      <c r="B4" s="21" t="s">
        <v>82</v>
      </c>
      <c r="C4" s="5"/>
      <c r="D4" s="69"/>
      <c r="E4" s="69"/>
      <c r="F4" s="5"/>
      <c r="G4" s="5"/>
      <c r="H4" s="5"/>
      <c r="I4" s="5"/>
      <c r="J4" s="3"/>
      <c r="K4" s="3"/>
    </row>
    <row r="5" spans="1:11" ht="12.75">
      <c r="A5" s="4"/>
      <c r="B5" s="22" t="s">
        <v>83</v>
      </c>
      <c r="C5" s="5"/>
      <c r="D5" s="69"/>
      <c r="E5" s="69"/>
      <c r="F5" s="5"/>
      <c r="G5" s="5"/>
      <c r="H5" s="5"/>
      <c r="I5" s="5"/>
      <c r="J5" s="3"/>
      <c r="K5" s="3"/>
    </row>
    <row r="6" spans="1:11" ht="13.5" thickBot="1">
      <c r="A6" s="4"/>
      <c r="B6" s="5"/>
      <c r="C6" s="5"/>
      <c r="D6" s="69"/>
      <c r="E6" s="69"/>
      <c r="F6" s="5"/>
      <c r="G6" s="5"/>
      <c r="H6" s="5"/>
      <c r="I6" s="5"/>
      <c r="J6" s="3"/>
      <c r="K6" s="3"/>
    </row>
    <row r="7" spans="1:11" ht="13.5" thickBot="1">
      <c r="A7" s="23"/>
      <c r="B7" s="24" t="s">
        <v>0</v>
      </c>
      <c r="C7" s="24"/>
      <c r="D7" s="70"/>
      <c r="E7" s="70"/>
      <c r="F7" s="24"/>
      <c r="G7" s="24"/>
      <c r="H7" s="24"/>
      <c r="I7" s="25"/>
      <c r="J7" s="3"/>
      <c r="K7" s="3"/>
    </row>
    <row r="8" spans="1:11" ht="19.5" thickBot="1">
      <c r="A8" s="175"/>
      <c r="B8" s="176"/>
      <c r="C8" s="176"/>
      <c r="D8" s="179" t="s">
        <v>145</v>
      </c>
      <c r="E8" s="177"/>
      <c r="F8" s="176"/>
      <c r="G8" s="176"/>
      <c r="H8" s="176"/>
      <c r="I8" s="178"/>
      <c r="J8" s="3"/>
      <c r="K8" s="3"/>
    </row>
    <row r="9" spans="1:11" s="1" customFormat="1" ht="12.75">
      <c r="A9" s="34" t="s">
        <v>2</v>
      </c>
      <c r="B9" s="30" t="s">
        <v>1</v>
      </c>
      <c r="C9" s="14" t="s">
        <v>3</v>
      </c>
      <c r="D9" s="106" t="s">
        <v>95</v>
      </c>
      <c r="E9" s="106" t="s">
        <v>96</v>
      </c>
      <c r="F9" s="17" t="s">
        <v>5</v>
      </c>
      <c r="G9" s="16" t="s">
        <v>84</v>
      </c>
      <c r="H9" s="98"/>
      <c r="I9" s="118" t="s">
        <v>87</v>
      </c>
      <c r="J9" s="2"/>
      <c r="K9" s="2"/>
    </row>
    <row r="10" spans="1:11" s="1" customFormat="1" ht="12.75">
      <c r="A10" s="111"/>
      <c r="B10" s="47"/>
      <c r="C10" s="10"/>
      <c r="D10" s="74"/>
      <c r="E10" s="74"/>
      <c r="F10" s="10" t="s">
        <v>6</v>
      </c>
      <c r="G10" s="10">
        <v>1999</v>
      </c>
      <c r="H10" s="16">
        <v>2000</v>
      </c>
      <c r="I10" s="126" t="s">
        <v>88</v>
      </c>
      <c r="J10" s="2"/>
      <c r="K10" s="2"/>
    </row>
    <row r="11" spans="1:9" s="2" customFormat="1" ht="12.75">
      <c r="A11" s="35"/>
      <c r="B11" s="13"/>
      <c r="C11" s="13"/>
      <c r="D11" s="80"/>
      <c r="E11" s="80"/>
      <c r="F11" s="13"/>
      <c r="G11" s="13"/>
      <c r="H11" s="13"/>
      <c r="I11" s="36"/>
    </row>
    <row r="12" spans="1:11" s="1" customFormat="1" ht="12.75">
      <c r="A12" s="34">
        <v>40</v>
      </c>
      <c r="B12" s="30" t="s">
        <v>9</v>
      </c>
      <c r="C12" s="11" t="s">
        <v>18</v>
      </c>
      <c r="D12" s="74">
        <v>9</v>
      </c>
      <c r="E12" s="74">
        <v>4</v>
      </c>
      <c r="F12" s="10">
        <v>1</v>
      </c>
      <c r="G12" s="10">
        <v>110</v>
      </c>
      <c r="H12" s="10">
        <v>61</v>
      </c>
      <c r="I12" s="102">
        <f>(H12-G12)</f>
        <v>-49</v>
      </c>
      <c r="J12" s="2"/>
      <c r="K12" s="2"/>
    </row>
    <row r="13" spans="1:11" s="1" customFormat="1" ht="12.75">
      <c r="A13" s="34"/>
      <c r="B13" s="30"/>
      <c r="C13" s="7" t="s">
        <v>10</v>
      </c>
      <c r="D13" s="75">
        <v>1</v>
      </c>
      <c r="E13" s="75">
        <v>3</v>
      </c>
      <c r="F13" s="9">
        <v>1</v>
      </c>
      <c r="G13" s="6">
        <v>56</v>
      </c>
      <c r="H13" s="6">
        <v>38</v>
      </c>
      <c r="I13" s="48">
        <f>(H13-G13)</f>
        <v>-18</v>
      </c>
      <c r="J13" s="2"/>
      <c r="K13" s="2"/>
    </row>
    <row r="14" spans="1:11" s="1" customFormat="1" ht="12.75">
      <c r="A14" s="34"/>
      <c r="B14" s="30"/>
      <c r="C14" s="7" t="s">
        <v>19</v>
      </c>
      <c r="D14" s="78">
        <v>9</v>
      </c>
      <c r="E14" s="76">
        <v>7</v>
      </c>
      <c r="F14" s="15">
        <v>1</v>
      </c>
      <c r="G14" s="6">
        <v>262</v>
      </c>
      <c r="H14" s="6">
        <v>182</v>
      </c>
      <c r="I14" s="49">
        <f>(H14-G14)</f>
        <v>-80</v>
      </c>
      <c r="J14" s="2"/>
      <c r="K14" s="2"/>
    </row>
    <row r="15" spans="1:11" s="1" customFormat="1" ht="12.75">
      <c r="A15" s="34"/>
      <c r="B15" s="34"/>
      <c r="C15" s="6" t="s">
        <v>16</v>
      </c>
      <c r="D15" s="78">
        <v>9</v>
      </c>
      <c r="E15" s="76" t="s">
        <v>97</v>
      </c>
      <c r="F15" s="15">
        <v>1</v>
      </c>
      <c r="G15" s="6">
        <v>25</v>
      </c>
      <c r="H15" s="8">
        <v>3</v>
      </c>
      <c r="I15" s="49">
        <f>(H15-G15)</f>
        <v>-22</v>
      </c>
      <c r="J15" s="2"/>
      <c r="K15" s="2"/>
    </row>
    <row r="16" spans="1:11" s="1" customFormat="1" ht="12.75">
      <c r="A16" s="34"/>
      <c r="B16" s="34"/>
      <c r="C16" s="10"/>
      <c r="D16" s="78">
        <v>9</v>
      </c>
      <c r="E16" s="76" t="s">
        <v>98</v>
      </c>
      <c r="F16" s="15">
        <v>1</v>
      </c>
      <c r="G16" s="10"/>
      <c r="H16" s="16"/>
      <c r="I16" s="102"/>
      <c r="J16" s="2"/>
      <c r="K16" s="2"/>
    </row>
    <row r="17" spans="1:11" s="1" customFormat="1" ht="12.75">
      <c r="A17" s="34"/>
      <c r="B17" s="47"/>
      <c r="C17" s="18" t="s">
        <v>17</v>
      </c>
      <c r="D17" s="90">
        <v>9</v>
      </c>
      <c r="E17" s="77">
        <v>3</v>
      </c>
      <c r="F17" s="8">
        <v>1</v>
      </c>
      <c r="G17" s="17">
        <v>49</v>
      </c>
      <c r="H17" s="8">
        <v>9</v>
      </c>
      <c r="I17" s="49">
        <f>(H17-G17)</f>
        <v>-40</v>
      </c>
      <c r="J17" s="2"/>
      <c r="K17" s="2"/>
    </row>
    <row r="18" spans="1:9" s="2" customFormat="1" ht="12.75">
      <c r="A18" s="35"/>
      <c r="B18" s="13"/>
      <c r="C18" s="13"/>
      <c r="D18" s="80"/>
      <c r="E18" s="80"/>
      <c r="F18" s="13"/>
      <c r="G18" s="13"/>
      <c r="H18" s="13"/>
      <c r="I18" s="36"/>
    </row>
    <row r="19" spans="1:11" s="1" customFormat="1" ht="12.75">
      <c r="A19" s="34">
        <v>50</v>
      </c>
      <c r="B19" s="30" t="s">
        <v>9</v>
      </c>
      <c r="C19" s="10" t="s">
        <v>23</v>
      </c>
      <c r="D19" s="74">
        <v>9</v>
      </c>
      <c r="E19" s="74">
        <v>12</v>
      </c>
      <c r="F19" s="10">
        <v>1</v>
      </c>
      <c r="G19" s="10">
        <v>12</v>
      </c>
      <c r="H19" s="10">
        <v>6</v>
      </c>
      <c r="I19" s="49">
        <f>(H19-G19)</f>
        <v>-6</v>
      </c>
      <c r="J19" s="2"/>
      <c r="K19" s="2"/>
    </row>
    <row r="20" spans="1:10" s="1" customFormat="1" ht="12.75">
      <c r="A20" s="34"/>
      <c r="B20" s="30"/>
      <c r="C20" s="9" t="s">
        <v>20</v>
      </c>
      <c r="D20" s="75">
        <v>9</v>
      </c>
      <c r="E20" s="75">
        <v>9</v>
      </c>
      <c r="F20" s="9">
        <v>1</v>
      </c>
      <c r="G20" s="9">
        <v>31</v>
      </c>
      <c r="H20" s="9">
        <v>12</v>
      </c>
      <c r="I20" s="49">
        <f>(H20-G20)</f>
        <v>-19</v>
      </c>
      <c r="J20" s="2"/>
    </row>
    <row r="21" spans="1:10" s="1" customFormat="1" ht="12.75">
      <c r="A21" s="34"/>
      <c r="B21" s="30"/>
      <c r="C21" s="9" t="s">
        <v>22</v>
      </c>
      <c r="D21" s="75">
        <v>9</v>
      </c>
      <c r="E21" s="75">
        <v>11</v>
      </c>
      <c r="F21" s="9">
        <v>1</v>
      </c>
      <c r="G21" s="9">
        <v>22</v>
      </c>
      <c r="H21" s="9">
        <v>7</v>
      </c>
      <c r="I21" s="49">
        <v>-15</v>
      </c>
      <c r="J21" s="2"/>
    </row>
    <row r="22" spans="1:10" s="1" customFormat="1" ht="12.75">
      <c r="A22" s="34"/>
      <c r="B22" s="30"/>
      <c r="C22" s="6" t="s">
        <v>21</v>
      </c>
      <c r="D22" s="79">
        <v>9</v>
      </c>
      <c r="E22" s="79">
        <v>10</v>
      </c>
      <c r="F22" s="6">
        <v>1</v>
      </c>
      <c r="G22" s="6">
        <v>13</v>
      </c>
      <c r="H22" s="6">
        <v>4</v>
      </c>
      <c r="I22" s="49">
        <f>(H22-G22)</f>
        <v>-9</v>
      </c>
      <c r="J22" s="2"/>
    </row>
    <row r="23" spans="1:9" s="2" customFormat="1" ht="12.75">
      <c r="A23" s="35"/>
      <c r="B23" s="13"/>
      <c r="C23" s="13"/>
      <c r="D23" s="80"/>
      <c r="E23" s="80"/>
      <c r="F23" s="13"/>
      <c r="G23" s="13"/>
      <c r="H23" s="13"/>
      <c r="I23" s="36"/>
    </row>
    <row r="24" spans="1:10" s="1" customFormat="1" ht="12.75">
      <c r="A24" s="46">
        <v>381</v>
      </c>
      <c r="B24" s="26" t="s">
        <v>9</v>
      </c>
      <c r="C24" s="9" t="s">
        <v>69</v>
      </c>
      <c r="D24" s="75">
        <v>1</v>
      </c>
      <c r="E24" s="75">
        <v>5</v>
      </c>
      <c r="F24" s="9">
        <v>1</v>
      </c>
      <c r="G24" s="9">
        <v>0</v>
      </c>
      <c r="H24" s="9">
        <v>1</v>
      </c>
      <c r="I24" s="45">
        <v>1</v>
      </c>
      <c r="J24" s="2"/>
    </row>
    <row r="25" spans="1:10" s="1" customFormat="1" ht="12.75">
      <c r="A25" s="34"/>
      <c r="B25" s="30"/>
      <c r="C25" s="9" t="s">
        <v>70</v>
      </c>
      <c r="D25" s="75">
        <v>1</v>
      </c>
      <c r="E25" s="75">
        <v>6</v>
      </c>
      <c r="F25" s="9">
        <v>1</v>
      </c>
      <c r="G25" s="9">
        <v>0</v>
      </c>
      <c r="H25" s="9">
        <v>0</v>
      </c>
      <c r="I25" s="45">
        <f>(H25-G25)</f>
        <v>0</v>
      </c>
      <c r="J25" s="2"/>
    </row>
    <row r="26" spans="1:10" s="1" customFormat="1" ht="12.75">
      <c r="A26" s="34"/>
      <c r="B26" s="30"/>
      <c r="C26" s="9" t="s">
        <v>71</v>
      </c>
      <c r="D26" s="75">
        <v>1</v>
      </c>
      <c r="E26" s="75">
        <v>4</v>
      </c>
      <c r="F26" s="9">
        <v>1</v>
      </c>
      <c r="G26" s="9">
        <v>0</v>
      </c>
      <c r="H26" s="9">
        <v>0</v>
      </c>
      <c r="I26" s="45">
        <f>(H26-G26)</f>
        <v>0</v>
      </c>
      <c r="J26" s="2"/>
    </row>
    <row r="27" spans="1:11" s="1" customFormat="1" ht="12.75">
      <c r="A27" s="34"/>
      <c r="B27" s="30"/>
      <c r="C27" s="6" t="s">
        <v>72</v>
      </c>
      <c r="D27" s="79">
        <v>9</v>
      </c>
      <c r="E27" s="79">
        <v>5</v>
      </c>
      <c r="F27" s="6">
        <v>1</v>
      </c>
      <c r="G27" s="6">
        <v>0</v>
      </c>
      <c r="H27" s="6">
        <v>1</v>
      </c>
      <c r="I27" s="45">
        <v>1</v>
      </c>
      <c r="J27" s="2"/>
      <c r="K27" s="2"/>
    </row>
    <row r="28" spans="1:11" s="1" customFormat="1" ht="12.75">
      <c r="A28" s="34"/>
      <c r="B28" s="30"/>
      <c r="C28" s="8" t="s">
        <v>73</v>
      </c>
      <c r="D28" s="75">
        <v>9</v>
      </c>
      <c r="E28" s="75" t="s">
        <v>115</v>
      </c>
      <c r="F28" s="9">
        <v>1</v>
      </c>
      <c r="G28" s="6">
        <v>125</v>
      </c>
      <c r="H28" s="6">
        <v>111</v>
      </c>
      <c r="I28" s="49">
        <f>(H28-G28)</f>
        <v>-14</v>
      </c>
      <c r="J28" s="2"/>
      <c r="K28" s="2"/>
    </row>
    <row r="29" spans="1:11" s="1" customFormat="1" ht="12.75">
      <c r="A29" s="111"/>
      <c r="B29" s="47"/>
      <c r="C29" s="16"/>
      <c r="D29" s="75">
        <v>9</v>
      </c>
      <c r="E29" s="75" t="s">
        <v>116</v>
      </c>
      <c r="F29" s="9">
        <v>1</v>
      </c>
      <c r="G29" s="10"/>
      <c r="H29" s="10"/>
      <c r="I29" s="118"/>
      <c r="J29" s="2"/>
      <c r="K29" s="2"/>
    </row>
    <row r="30" spans="1:9" s="1" customFormat="1" ht="13.5" thickBot="1">
      <c r="A30" s="92" t="s">
        <v>89</v>
      </c>
      <c r="B30" s="93"/>
      <c r="C30" s="93"/>
      <c r="D30" s="88"/>
      <c r="E30" s="88"/>
      <c r="F30" s="60">
        <f>SUM(F15:F29)</f>
        <v>13</v>
      </c>
      <c r="G30" s="60">
        <f>SUM(G15:G29)</f>
        <v>277</v>
      </c>
      <c r="H30" s="60">
        <f>SUM(H15:H29)</f>
        <v>154</v>
      </c>
      <c r="I30" s="127">
        <f>SUM(I15:I29)</f>
        <v>-123</v>
      </c>
    </row>
    <row r="50" ht="12.75">
      <c r="A50" s="169" t="s">
        <v>138</v>
      </c>
    </row>
    <row r="51" ht="12.75">
      <c r="A51" s="170" t="s">
        <v>139</v>
      </c>
    </row>
    <row r="52" ht="12.75">
      <c r="A52" s="170" t="s">
        <v>140</v>
      </c>
    </row>
    <row r="53" ht="12.75">
      <c r="A53" s="171" t="s">
        <v>141</v>
      </c>
    </row>
  </sheetData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4"/>
  <drawing r:id="rId3"/>
  <legacyDrawing r:id="rId2"/>
  <oleObjects>
    <oleObject progId="Word.Document.8" shapeId="39150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24">
      <selection activeCell="P12" sqref="P12"/>
    </sheetView>
  </sheetViews>
  <sheetFormatPr defaultColWidth="9.140625" defaultRowHeight="12.75"/>
  <cols>
    <col min="1" max="1" width="6.140625" style="1" customWidth="1"/>
    <col min="2" max="2" width="3.421875" style="1" customWidth="1"/>
    <col min="3" max="4" width="5.421875" style="0" customWidth="1"/>
    <col min="5" max="6" width="5.57421875" style="0" customWidth="1"/>
    <col min="7" max="8" width="6.28125" style="0" customWidth="1"/>
    <col min="9" max="9" width="5.57421875" style="0" bestFit="1" customWidth="1"/>
    <col min="10" max="10" width="1.28515625" style="0" customWidth="1"/>
    <col min="11" max="11" width="6.7109375" style="0" customWidth="1"/>
    <col min="12" max="12" width="7.8515625" style="0" customWidth="1"/>
    <col min="13" max="13" width="8.00390625" style="0" customWidth="1"/>
  </cols>
  <sheetData>
    <row r="1" spans="1:9" ht="12.75">
      <c r="A1" s="68"/>
      <c r="B1" s="68"/>
      <c r="C1" s="104" t="s">
        <v>169</v>
      </c>
      <c r="D1" s="4"/>
      <c r="E1" s="83"/>
      <c r="F1" s="83"/>
      <c r="G1" s="83"/>
      <c r="H1" s="83"/>
      <c r="I1" s="83"/>
    </row>
    <row r="2" spans="1:12" ht="12.75">
      <c r="A2" s="67"/>
      <c r="B2" s="67"/>
      <c r="C2" s="103" t="s">
        <v>170</v>
      </c>
      <c r="D2" s="66"/>
      <c r="E2" s="82"/>
      <c r="F2" s="82"/>
      <c r="G2" s="82"/>
      <c r="H2" s="82"/>
      <c r="I2" s="82"/>
      <c r="J2" s="64"/>
      <c r="K2" s="64"/>
      <c r="L2" s="64"/>
    </row>
    <row r="3" spans="1:9" ht="12.75">
      <c r="A3" s="68"/>
      <c r="B3" s="68"/>
      <c r="C3" s="104" t="s">
        <v>171</v>
      </c>
      <c r="D3" s="4"/>
      <c r="E3" s="83"/>
      <c r="F3" s="83"/>
      <c r="G3" s="83"/>
      <c r="H3" s="83"/>
      <c r="I3" s="83"/>
    </row>
    <row r="4" spans="1:9" ht="12.75">
      <c r="A4" s="94"/>
      <c r="B4" s="94"/>
      <c r="C4" s="104" t="s">
        <v>172</v>
      </c>
      <c r="D4" s="4"/>
      <c r="E4" s="83"/>
      <c r="F4" s="83"/>
      <c r="G4" s="83"/>
      <c r="H4" s="83"/>
      <c r="I4" s="83"/>
    </row>
    <row r="5" spans="1:9" ht="12.75">
      <c r="A5" s="94"/>
      <c r="B5" s="94"/>
      <c r="C5" s="105" t="s">
        <v>173</v>
      </c>
      <c r="D5" s="4"/>
      <c r="E5" s="83"/>
      <c r="F5" s="83"/>
      <c r="G5" s="83"/>
      <c r="H5" s="83"/>
      <c r="I5" s="83"/>
    </row>
    <row r="6" spans="1:9" ht="13.5" thickBot="1">
      <c r="A6" s="94"/>
      <c r="B6" s="94"/>
      <c r="C6" s="4"/>
      <c r="D6" s="4"/>
      <c r="E6" s="83"/>
      <c r="F6" s="83"/>
      <c r="G6" s="83"/>
      <c r="H6" s="83"/>
      <c r="I6" s="83"/>
    </row>
    <row r="7" spans="1:13" s="5" customFormat="1" ht="12.75">
      <c r="A7" s="97"/>
      <c r="B7" s="250"/>
      <c r="C7" s="251"/>
      <c r="D7" s="252"/>
      <c r="E7" s="252"/>
      <c r="F7" s="24"/>
      <c r="G7" s="24"/>
      <c r="H7" s="251" t="s">
        <v>174</v>
      </c>
      <c r="I7" s="252"/>
      <c r="J7" s="252"/>
      <c r="K7" s="252"/>
      <c r="L7" s="252"/>
      <c r="M7" s="253"/>
    </row>
    <row r="8" spans="1:13" s="5" customFormat="1" ht="13.5" thickBot="1">
      <c r="A8" s="97"/>
      <c r="B8" s="44"/>
      <c r="C8" s="100"/>
      <c r="D8" s="107"/>
      <c r="E8" s="107"/>
      <c r="F8" s="108"/>
      <c r="G8" s="108"/>
      <c r="H8" s="151" t="s">
        <v>175</v>
      </c>
      <c r="I8" s="108"/>
      <c r="J8" s="108"/>
      <c r="K8" s="107"/>
      <c r="L8" s="107"/>
      <c r="M8" s="109"/>
    </row>
    <row r="9" spans="2:13" ht="13.5" thickBot="1">
      <c r="B9" s="238" t="s">
        <v>176</v>
      </c>
      <c r="C9" s="240" t="s">
        <v>2</v>
      </c>
      <c r="D9" s="234" t="s">
        <v>166</v>
      </c>
      <c r="E9" s="249"/>
      <c r="F9" s="234" t="s">
        <v>167</v>
      </c>
      <c r="G9" s="249"/>
      <c r="H9" s="61" t="s">
        <v>168</v>
      </c>
      <c r="I9" s="61"/>
      <c r="J9" s="243"/>
      <c r="K9" s="293" t="s">
        <v>179</v>
      </c>
      <c r="L9" s="294"/>
      <c r="M9" s="249"/>
    </row>
    <row r="10" spans="2:13" ht="13.5" thickBot="1">
      <c r="B10" s="263"/>
      <c r="C10" s="263"/>
      <c r="D10" s="269">
        <v>1999</v>
      </c>
      <c r="E10" s="270">
        <v>2000</v>
      </c>
      <c r="F10" s="271">
        <v>1999</v>
      </c>
      <c r="G10" s="272">
        <v>2000</v>
      </c>
      <c r="H10" s="272">
        <v>1999</v>
      </c>
      <c r="I10" s="250">
        <v>2000</v>
      </c>
      <c r="J10" s="264"/>
      <c r="K10" s="235" t="s">
        <v>130</v>
      </c>
      <c r="L10" s="236" t="s">
        <v>131</v>
      </c>
      <c r="M10" s="237" t="s">
        <v>132</v>
      </c>
    </row>
    <row r="11" spans="2:13" ht="12.75">
      <c r="B11" s="273">
        <v>1</v>
      </c>
      <c r="C11" s="274">
        <v>40</v>
      </c>
      <c r="D11" s="275">
        <v>149</v>
      </c>
      <c r="E11" s="276">
        <v>90</v>
      </c>
      <c r="F11" s="275">
        <v>1261</v>
      </c>
      <c r="G11" s="276">
        <v>719</v>
      </c>
      <c r="H11" s="275">
        <v>3227</v>
      </c>
      <c r="I11" s="277">
        <v>1688</v>
      </c>
      <c r="J11" s="265"/>
      <c r="K11" s="286">
        <f>(E11/D11)*100</f>
        <v>60.40268456375839</v>
      </c>
      <c r="L11" s="287">
        <f>(G11/F11)*100</f>
        <v>57.01823949246629</v>
      </c>
      <c r="M11" s="288">
        <f>(I11/H11)*100</f>
        <v>52.30864580105361</v>
      </c>
    </row>
    <row r="12" spans="2:13" ht="12.75">
      <c r="B12" s="155">
        <v>2</v>
      </c>
      <c r="C12" s="139">
        <v>50</v>
      </c>
      <c r="D12" s="262">
        <v>27</v>
      </c>
      <c r="E12" s="262">
        <v>10</v>
      </c>
      <c r="F12" s="262">
        <v>314</v>
      </c>
      <c r="G12" s="262">
        <v>145</v>
      </c>
      <c r="H12" s="262">
        <v>624</v>
      </c>
      <c r="I12" s="278">
        <v>326</v>
      </c>
      <c r="J12" s="265"/>
      <c r="K12" s="289">
        <f>(E12/D12)*100</f>
        <v>37.03703703703704</v>
      </c>
      <c r="L12" s="290">
        <f>(G12/F12)*100</f>
        <v>46.17834394904459</v>
      </c>
      <c r="M12" s="291">
        <f>(I12/H12)*100</f>
        <v>52.243589743589745</v>
      </c>
    </row>
    <row r="13" spans="2:13" ht="12.75">
      <c r="B13" s="155">
        <v>3</v>
      </c>
      <c r="C13" s="266">
        <v>262</v>
      </c>
      <c r="D13" s="262">
        <v>124</v>
      </c>
      <c r="E13" s="262">
        <v>69</v>
      </c>
      <c r="F13" s="262">
        <v>995</v>
      </c>
      <c r="G13" s="262">
        <v>571</v>
      </c>
      <c r="H13" s="262">
        <v>2715</v>
      </c>
      <c r="I13" s="278">
        <v>1333</v>
      </c>
      <c r="J13" s="265"/>
      <c r="K13" s="289">
        <f>(E13/D13)*100</f>
        <v>55.64516129032258</v>
      </c>
      <c r="L13" s="290">
        <f>(G13/F13)*100</f>
        <v>57.38693467336683</v>
      </c>
      <c r="M13" s="291">
        <f>(I13/H13)*100</f>
        <v>49.097605893186</v>
      </c>
    </row>
    <row r="14" spans="2:13" ht="12.75">
      <c r="B14" s="155">
        <v>4</v>
      </c>
      <c r="C14" s="267">
        <v>356</v>
      </c>
      <c r="D14" s="262">
        <v>6</v>
      </c>
      <c r="E14" s="262">
        <v>3</v>
      </c>
      <c r="F14" s="262">
        <v>72</v>
      </c>
      <c r="G14" s="262">
        <v>35</v>
      </c>
      <c r="H14" s="262">
        <v>349</v>
      </c>
      <c r="I14" s="278">
        <v>124</v>
      </c>
      <c r="J14" s="265"/>
      <c r="K14" s="289">
        <f>(E14/D14)*100</f>
        <v>50</v>
      </c>
      <c r="L14" s="290">
        <f>(G14/F14)*100</f>
        <v>48.61111111111111</v>
      </c>
      <c r="M14" s="291">
        <f>(I14/H14)*100</f>
        <v>35.53008595988539</v>
      </c>
    </row>
    <row r="15" spans="2:13" ht="13.5" thickBot="1">
      <c r="B15" s="156">
        <v>5</v>
      </c>
      <c r="C15" s="266">
        <v>381</v>
      </c>
      <c r="D15" s="262">
        <v>212</v>
      </c>
      <c r="E15" s="262">
        <v>87</v>
      </c>
      <c r="F15" s="262">
        <v>1507</v>
      </c>
      <c r="G15" s="262">
        <v>831</v>
      </c>
      <c r="H15" s="262">
        <v>4462</v>
      </c>
      <c r="I15" s="278">
        <v>2305</v>
      </c>
      <c r="J15" s="265"/>
      <c r="K15" s="289">
        <f>(E15/D15)*100</f>
        <v>41.0377358490566</v>
      </c>
      <c r="L15" s="290">
        <f>(G15/F15)*100</f>
        <v>55.14266755142667</v>
      </c>
      <c r="M15" s="291">
        <f>(I15/H15)*100</f>
        <v>51.65844912595249</v>
      </c>
    </row>
    <row r="16" spans="1:13" s="285" customFormat="1" ht="12.75" thickBot="1">
      <c r="A16" s="279"/>
      <c r="B16" s="280"/>
      <c r="C16" s="281" t="s">
        <v>89</v>
      </c>
      <c r="D16" s="282">
        <f>(D11+D12+D13+D14+D15)</f>
        <v>518</v>
      </c>
      <c r="E16" s="282">
        <f>(E11+E12+E13+E14+E15)</f>
        <v>259</v>
      </c>
      <c r="F16" s="282">
        <f aca="true" t="shared" si="0" ref="F16:M16">(F11+F12+F13+F14+F15)</f>
        <v>4149</v>
      </c>
      <c r="G16" s="282">
        <f>(G11+G12+G13+G14+G15)</f>
        <v>2301</v>
      </c>
      <c r="H16" s="283">
        <f t="shared" si="0"/>
        <v>11377</v>
      </c>
      <c r="I16" s="283">
        <f>(I11+I12+I13+I14+I15)</f>
        <v>5776</v>
      </c>
      <c r="J16" s="284"/>
      <c r="K16" s="282">
        <f t="shared" si="0"/>
        <v>244.12261874017463</v>
      </c>
      <c r="L16" s="282">
        <f t="shared" si="0"/>
        <v>264.3372967774155</v>
      </c>
      <c r="M16" s="283">
        <f t="shared" si="0"/>
        <v>240.83837652366725</v>
      </c>
    </row>
    <row r="18" spans="1:12" ht="12.75">
      <c r="A18" s="268"/>
      <c r="B18" s="268"/>
      <c r="C18" s="165"/>
      <c r="D18" s="165"/>
      <c r="E18" s="164"/>
      <c r="F18" s="164"/>
      <c r="G18" s="165"/>
      <c r="H18" s="165"/>
      <c r="I18" s="165"/>
      <c r="J18" s="162"/>
      <c r="K18" s="162"/>
      <c r="L18" s="162"/>
    </row>
    <row r="19" spans="1:12" ht="12.75">
      <c r="A19" s="164"/>
      <c r="B19" s="164"/>
      <c r="C19" s="165"/>
      <c r="D19" s="165"/>
      <c r="E19" s="164"/>
      <c r="F19" s="164"/>
      <c r="G19" s="165"/>
      <c r="H19" s="165"/>
      <c r="I19" s="165"/>
      <c r="J19" s="162"/>
      <c r="K19" s="162"/>
      <c r="L19" s="162"/>
    </row>
    <row r="20" spans="1:12" ht="12.75">
      <c r="A20" s="164"/>
      <c r="B20" s="164"/>
      <c r="C20" s="165"/>
      <c r="D20" s="165"/>
      <c r="E20" s="164"/>
      <c r="F20" s="164"/>
      <c r="G20" s="165"/>
      <c r="H20" s="165"/>
      <c r="I20" s="165"/>
      <c r="J20" s="162"/>
      <c r="K20" s="162"/>
      <c r="L20" s="162"/>
    </row>
    <row r="21" spans="1:9" ht="12.75">
      <c r="A21" s="2"/>
      <c r="B21" s="2"/>
      <c r="C21" s="3"/>
      <c r="D21" s="3"/>
      <c r="E21" s="3"/>
      <c r="F21" s="3"/>
      <c r="G21" s="3"/>
      <c r="H21" s="3"/>
      <c r="I21" s="3"/>
    </row>
    <row r="23" spans="1:4" ht="12.75">
      <c r="A23" s="112"/>
      <c r="B23" s="112"/>
      <c r="C23" s="62"/>
      <c r="D23" s="62"/>
    </row>
    <row r="24" spans="1:4" ht="12.75">
      <c r="A24" s="112"/>
      <c r="B24" s="112"/>
      <c r="C24" s="62"/>
      <c r="D24" s="62"/>
    </row>
    <row r="25" spans="1:4" ht="12.75">
      <c r="A25" s="112"/>
      <c r="B25" s="112"/>
      <c r="C25" s="62"/>
      <c r="D25" s="62"/>
    </row>
    <row r="32" ht="12.75">
      <c r="B32" s="169"/>
    </row>
    <row r="33" ht="12.75">
      <c r="B33" s="170"/>
    </row>
    <row r="34" ht="12.75">
      <c r="B34" s="170"/>
    </row>
    <row r="35" ht="12.75">
      <c r="B35" s="171"/>
    </row>
    <row r="48" ht="12.75">
      <c r="A48" s="169" t="s">
        <v>138</v>
      </c>
    </row>
    <row r="49" ht="12.75">
      <c r="A49" s="170" t="s">
        <v>139</v>
      </c>
    </row>
    <row r="50" ht="12.75">
      <c r="A50" s="170" t="s">
        <v>140</v>
      </c>
    </row>
    <row r="51" ht="12.75">
      <c r="A51" s="171" t="s">
        <v>141</v>
      </c>
    </row>
  </sheetData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DNER</dc:creator>
  <cp:keywords/>
  <dc:description/>
  <cp:lastModifiedBy>Maria Amelia</cp:lastModifiedBy>
  <cp:lastPrinted>2001-12-06T11:24:11Z</cp:lastPrinted>
  <dcterms:created xsi:type="dcterms:W3CDTF">2001-01-18T18:48:05Z</dcterms:created>
  <dcterms:modified xsi:type="dcterms:W3CDTF">2001-04-10T18:33:39Z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